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4370" windowHeight="11760" activeTab="1"/>
  </bookViews>
  <sheets>
    <sheet name="раскл3-7" sheetId="1" r:id="rId1"/>
    <sheet name="1-3 лет Послед" sheetId="28" r:id="rId2"/>
    <sheet name="свод1-3" sheetId="4" r:id="rId3"/>
    <sheet name="раскл1-3" sheetId="5" r:id="rId4"/>
    <sheet name="свод 3-7" sheetId="2" r:id="rId5"/>
    <sheet name="3-7 лет Послед" sheetId="30" r:id="rId6"/>
  </sheets>
  <definedNames>
    <definedName name="_xlnm._FilterDatabase" localSheetId="1" hidden="1">'1-3 лет Послед'!$B$8:$B$338</definedName>
    <definedName name="_xlnm._FilterDatabase" localSheetId="5" hidden="1">'3-7 лет Послед'!$B$9:$B$322</definedName>
    <definedName name="_xlnm._FilterDatabase" localSheetId="3" hidden="1">'раскл1-3'!$B$1:$B$1752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02" i="30"/>
  <c r="F302"/>
  <c r="E302"/>
  <c r="D302"/>
  <c r="G295"/>
  <c r="F295"/>
  <c r="E295"/>
  <c r="D295"/>
  <c r="G286"/>
  <c r="F286"/>
  <c r="E286"/>
  <c r="D286"/>
  <c r="C286"/>
  <c r="C303" s="1"/>
  <c r="G283"/>
  <c r="F283"/>
  <c r="E283"/>
  <c r="E303" s="1"/>
  <c r="D283"/>
  <c r="G273"/>
  <c r="F273"/>
  <c r="E273"/>
  <c r="D273"/>
  <c r="G265"/>
  <c r="F265"/>
  <c r="E265"/>
  <c r="D265"/>
  <c r="G256"/>
  <c r="F256"/>
  <c r="E256"/>
  <c r="D256"/>
  <c r="C256"/>
  <c r="C274" s="1"/>
  <c r="G253"/>
  <c r="G274" s="1"/>
  <c r="F253"/>
  <c r="F257" s="1"/>
  <c r="E253"/>
  <c r="D253"/>
  <c r="G243"/>
  <c r="F243"/>
  <c r="E243"/>
  <c r="D243"/>
  <c r="G236"/>
  <c r="F236"/>
  <c r="E236"/>
  <c r="D236"/>
  <c r="G228"/>
  <c r="F228"/>
  <c r="E228"/>
  <c r="D228"/>
  <c r="C228"/>
  <c r="C244" s="1"/>
  <c r="G225"/>
  <c r="F225"/>
  <c r="E225"/>
  <c r="D225"/>
  <c r="G215"/>
  <c r="F215"/>
  <c r="E215"/>
  <c r="D215"/>
  <c r="G207"/>
  <c r="F207"/>
  <c r="E207"/>
  <c r="D207"/>
  <c r="G198"/>
  <c r="F198"/>
  <c r="E198"/>
  <c r="D198"/>
  <c r="C198"/>
  <c r="C216" s="1"/>
  <c r="G195"/>
  <c r="F195"/>
  <c r="F199" s="1"/>
  <c r="E195"/>
  <c r="D195"/>
  <c r="G184"/>
  <c r="F184"/>
  <c r="E184"/>
  <c r="D184"/>
  <c r="G177"/>
  <c r="F177"/>
  <c r="E177"/>
  <c r="D177"/>
  <c r="G168"/>
  <c r="F168"/>
  <c r="E168"/>
  <c r="D168"/>
  <c r="C168"/>
  <c r="C185" s="1"/>
  <c r="G165"/>
  <c r="F165"/>
  <c r="E165"/>
  <c r="D165"/>
  <c r="G155"/>
  <c r="F155"/>
  <c r="E155"/>
  <c r="D155"/>
  <c r="G148"/>
  <c r="F148"/>
  <c r="E148"/>
  <c r="D148"/>
  <c r="E140"/>
  <c r="D140"/>
  <c r="C140"/>
  <c r="C156" s="1"/>
  <c r="G137"/>
  <c r="F137"/>
  <c r="E137"/>
  <c r="D137"/>
  <c r="G126"/>
  <c r="F126"/>
  <c r="E126"/>
  <c r="D126"/>
  <c r="G118"/>
  <c r="F118"/>
  <c r="E118"/>
  <c r="D118"/>
  <c r="G110"/>
  <c r="F110"/>
  <c r="E110"/>
  <c r="D110"/>
  <c r="C110"/>
  <c r="C127" s="1"/>
  <c r="G107"/>
  <c r="F107"/>
  <c r="F127" s="1"/>
  <c r="E107"/>
  <c r="D107"/>
  <c r="G96"/>
  <c r="F96"/>
  <c r="E96"/>
  <c r="D96"/>
  <c r="G88"/>
  <c r="F88"/>
  <c r="E88"/>
  <c r="D88"/>
  <c r="G80"/>
  <c r="F80"/>
  <c r="E80"/>
  <c r="D80"/>
  <c r="C80"/>
  <c r="C97" s="1"/>
  <c r="G77"/>
  <c r="F77"/>
  <c r="E77"/>
  <c r="D77"/>
  <c r="G66"/>
  <c r="F66"/>
  <c r="E66"/>
  <c r="D66"/>
  <c r="G58"/>
  <c r="F58"/>
  <c r="E58"/>
  <c r="D58"/>
  <c r="G49"/>
  <c r="F49"/>
  <c r="E49"/>
  <c r="D49"/>
  <c r="C49"/>
  <c r="C67" s="1"/>
  <c r="G46"/>
  <c r="F46"/>
  <c r="E46"/>
  <c r="D46"/>
  <c r="G35"/>
  <c r="F35"/>
  <c r="E35"/>
  <c r="D35"/>
  <c r="G28"/>
  <c r="F28"/>
  <c r="E28"/>
  <c r="D28"/>
  <c r="G19"/>
  <c r="F19"/>
  <c r="E19"/>
  <c r="D19"/>
  <c r="C19"/>
  <c r="C36" s="1"/>
  <c r="G16"/>
  <c r="F16"/>
  <c r="E16"/>
  <c r="D16"/>
  <c r="D20" s="1"/>
  <c r="F81" l="1"/>
  <c r="F169"/>
  <c r="E229"/>
  <c r="F50"/>
  <c r="D169"/>
  <c r="G303"/>
  <c r="E156"/>
  <c r="G156"/>
  <c r="G199"/>
  <c r="D229"/>
  <c r="D244" s="1"/>
  <c r="F287"/>
  <c r="F97"/>
  <c r="G169"/>
  <c r="E199"/>
  <c r="E244"/>
  <c r="F274"/>
  <c r="F20"/>
  <c r="G229"/>
  <c r="G244" s="1"/>
  <c r="G20"/>
  <c r="F36"/>
  <c r="E127"/>
  <c r="F111"/>
  <c r="F67"/>
  <c r="D127"/>
  <c r="D67"/>
  <c r="D185"/>
  <c r="F229"/>
  <c r="F244" s="1"/>
  <c r="E97"/>
  <c r="G97"/>
  <c r="E67"/>
  <c r="G127"/>
  <c r="D156"/>
  <c r="E185"/>
  <c r="D274"/>
  <c r="G257"/>
  <c r="F185"/>
  <c r="E274"/>
  <c r="G67"/>
  <c r="D97"/>
  <c r="F156"/>
  <c r="D199"/>
  <c r="D303"/>
  <c r="E36"/>
  <c r="E20"/>
  <c r="F216"/>
  <c r="G216"/>
  <c r="F303"/>
  <c r="G287"/>
  <c r="C304"/>
  <c r="G36"/>
  <c r="G50"/>
  <c r="G81"/>
  <c r="G111"/>
  <c r="G185"/>
  <c r="D141"/>
  <c r="D257"/>
  <c r="D287"/>
  <c r="E141"/>
  <c r="D216"/>
  <c r="E257"/>
  <c r="E287"/>
  <c r="D36"/>
  <c r="D50"/>
  <c r="D81"/>
  <c r="D111"/>
  <c r="F141"/>
  <c r="E216"/>
  <c r="E50"/>
  <c r="E81"/>
  <c r="E111"/>
  <c r="G141"/>
  <c r="F304" l="1"/>
  <c r="D304"/>
  <c r="G304"/>
  <c r="E304"/>
</calcChain>
</file>

<file path=xl/sharedStrings.xml><?xml version="1.0" encoding="utf-8"?>
<sst xmlns="http://schemas.openxmlformats.org/spreadsheetml/2006/main" count="4008" uniqueCount="428">
  <si>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</si>
  <si>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</si>
  <si>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</si>
  <si>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</si>
  <si>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</si>
  <si>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</si>
  <si>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</si>
  <si>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</si>
  <si>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</si>
  <si>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</si>
  <si>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</si>
  <si>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</si>
  <si>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</si>
  <si>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</si>
  <si>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</si>
  <si>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</si>
  <si>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</si>
  <si>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</si>
  <si>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</si>
  <si>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</si>
  <si>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</si>
  <si>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</si>
  <si>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</si>
  <si>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</si>
  <si>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</si>
  <si>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</si>
  <si>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</si>
  <si>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</si>
  <si>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</si>
  <si>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</si>
  <si>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</si>
  <si>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</si>
  <si>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</si>
  <si>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</si>
  <si>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</si>
  <si>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</si>
  <si>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</si>
  <si>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</si>
  <si>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</si>
  <si>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</si>
  <si>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</si>
  <si>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</si>
  <si>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</si>
  <si>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</si>
  <si>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</si>
  <si>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</si>
  <si>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</si>
  <si>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Хлеб сельский</t>
  </si>
  <si>
    <t>ПОЛДНИК</t>
  </si>
  <si>
    <t>Фрукты свежие</t>
  </si>
  <si>
    <t>№ 368 Дели 2010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</si>
  <si>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</si>
  <si>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</si>
  <si>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</si>
  <si>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</si>
  <si>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</si>
  <si>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</si>
  <si>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</si>
  <si>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</si>
  <si>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</si>
  <si>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</si>
  <si>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</si>
  <si>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</si>
  <si>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</si>
  <si>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</si>
  <si>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</si>
  <si>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</si>
  <si>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</si>
  <si>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</si>
  <si>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</si>
  <si>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</si>
  <si>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</si>
  <si>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</si>
  <si>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</si>
  <si>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</si>
  <si>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</si>
  <si>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</si>
  <si>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</si>
  <si>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</si>
  <si>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</si>
  <si>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</si>
  <si>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</si>
  <si>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</si>
  <si>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</si>
  <si>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</si>
  <si>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</si>
  <si>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</si>
  <si>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</si>
  <si>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</si>
  <si>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</si>
  <si>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</si>
  <si>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</si>
  <si>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</si>
  <si>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</si>
  <si>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</si>
  <si>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</si>
  <si>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</si>
  <si>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</si>
  <si>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Соус :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</si>
  <si>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</si>
  <si>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</si>
  <si>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</si>
  <si>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</si>
  <si>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</si>
  <si>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</si>
  <si>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</si>
  <si>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</si>
  <si>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</si>
  <si>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</si>
  <si>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</si>
  <si>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</si>
  <si>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</si>
  <si>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</si>
  <si>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Голубцы ленивые в соусе сметанно-томатн.</t>
  </si>
  <si>
    <t>150/20</t>
  </si>
  <si>
    <t>№160,сб Пермь2001</t>
  </si>
  <si>
    <t>масса п/ф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</si>
  <si>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</si>
  <si>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</si>
  <si>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</si>
  <si>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</si>
  <si>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</si>
  <si>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</si>
  <si>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</si>
  <si>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</si>
  <si>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</si>
  <si>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</si>
  <si>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</si>
  <si>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</si>
  <si>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</si>
  <si>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</si>
  <si>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</si>
  <si>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</si>
  <si>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</si>
  <si>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</si>
  <si>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</si>
  <si>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</si>
  <si>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</si>
  <si>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</si>
  <si>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</si>
  <si>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</si>
  <si>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</si>
  <si>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</si>
  <si>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</si>
  <si>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</si>
  <si>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</si>
  <si>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</si>
  <si>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</si>
  <si>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</si>
  <si>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</si>
  <si>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</si>
  <si>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</si>
  <si>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</si>
  <si>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</si>
  <si>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</si>
  <si>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</si>
  <si>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</si>
  <si>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</si>
  <si>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</si>
  <si>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</si>
  <si>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</si>
  <si>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</si>
  <si>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</si>
  <si>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</si>
  <si>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</si>
  <si>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</si>
  <si>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</si>
  <si>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>№237 Дели2010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</si>
  <si>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</si>
  <si>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</si>
  <si>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</si>
  <si>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</si>
  <si>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</si>
  <si>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</si>
  <si>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</si>
  <si>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</si>
  <si>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</si>
  <si>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</si>
  <si>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</si>
  <si>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</si>
  <si>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</si>
  <si>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</si>
  <si>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</si>
  <si>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</si>
  <si>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</si>
  <si>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</si>
  <si>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</si>
  <si>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</si>
  <si>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</si>
  <si>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</si>
  <si>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</si>
  <si>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</si>
  <si>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</si>
  <si>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</si>
  <si>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</si>
  <si>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</si>
  <si>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</si>
  <si>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</si>
  <si>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</si>
  <si>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</si>
  <si>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</si>
  <si>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</si>
  <si>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</si>
  <si>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</si>
  <si>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</si>
  <si>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</si>
  <si>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</si>
  <si>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</si>
  <si>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</si>
  <si>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</si>
  <si>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</si>
  <si>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</si>
  <si>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</si>
  <si>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</si>
  <si>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</si>
  <si>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</si>
  <si>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</si>
  <si>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</si>
  <si>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</si>
  <si>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</si>
  <si>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</si>
  <si>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</si>
  <si>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</si>
  <si>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</si>
  <si>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</si>
  <si>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</si>
  <si>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</si>
  <si>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</si>
  <si>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</si>
  <si>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</si>
  <si>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</si>
  <si>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</si>
  <si>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Салат из капусты с яблоками</t>
  </si>
  <si>
    <t>№ 390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</si>
  <si>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</si>
  <si>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</si>
  <si>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</si>
  <si>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</si>
  <si>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</si>
  <si>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</si>
  <si>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</si>
  <si>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</si>
  <si>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</si>
  <si>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</si>
  <si>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</si>
  <si>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</si>
  <si>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</si>
  <si>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</si>
  <si>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</si>
  <si>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</si>
  <si>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</si>
  <si>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</si>
  <si>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</si>
  <si>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</si>
  <si>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</si>
  <si>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</si>
  <si>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</si>
  <si>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</si>
  <si>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</si>
  <si>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</si>
  <si>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</si>
  <si>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</si>
  <si>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</si>
  <si>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</si>
  <si>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</si>
  <si>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</si>
  <si>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</si>
  <si>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</si>
  <si>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</si>
  <si>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</si>
  <si>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</si>
  <si>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</si>
  <si>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</si>
  <si>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</si>
  <si>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</si>
  <si>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</si>
  <si>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</si>
  <si>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</si>
  <si>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160/4</t>
  </si>
  <si>
    <t>110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</si>
  <si>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</si>
  <si>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</si>
  <si>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</si>
  <si>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</si>
  <si>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</si>
  <si>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</si>
  <si>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</si>
  <si>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</si>
  <si>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</si>
  <si>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</si>
  <si>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</si>
  <si>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</si>
  <si>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</si>
  <si>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</si>
  <si>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</si>
  <si>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</si>
  <si>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130/3</t>
  </si>
  <si>
    <t>урюк</t>
  </si>
  <si>
    <t>110/2,5</t>
  </si>
  <si>
    <t>ИТОГО за 1 неделю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</si>
  <si>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</si>
  <si>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</si>
  <si>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</si>
  <si>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</si>
  <si>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</si>
  <si>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</si>
  <si>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</si>
  <si>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</si>
  <si>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</si>
  <si>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</si>
  <si>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</si>
  <si>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</si>
  <si>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</si>
  <si>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</si>
  <si>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</si>
  <si>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</si>
  <si>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</si>
  <si>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</si>
  <si>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</si>
  <si>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</si>
  <si>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</si>
  <si>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</si>
  <si>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</si>
  <si>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</si>
  <si>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</si>
  <si>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</si>
  <si>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</si>
  <si>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</si>
  <si>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</si>
  <si>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</si>
  <si>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</si>
  <si>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от 3-7 лет с 7-12 часовым пребыванием</t>
  </si>
  <si>
    <t>30/7/3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</si>
  <si>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</si>
  <si>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</si>
  <si>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</si>
  <si>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</si>
  <si>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</si>
  <si>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</si>
  <si>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</si>
  <si>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</si>
  <si>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</si>
  <si>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</si>
  <si>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</si>
  <si>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</si>
  <si>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</si>
  <si>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</si>
  <si>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</si>
  <si>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</si>
  <si>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</si>
  <si>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</si>
  <si>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</si>
  <si>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</si>
  <si>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Салат из  свежей капусты</t>
  </si>
  <si>
    <t>№21, Дели 2016</t>
  </si>
  <si>
    <t>Рассольник ленинградский с курицей, со сметаной</t>
  </si>
  <si>
    <t>№82 Дели 2016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</si>
  <si>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</si>
  <si>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</si>
  <si>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</si>
  <si>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куриная грудка</t>
  </si>
  <si>
    <t>ТТК №91</t>
  </si>
  <si>
    <t>ТТК №3Д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</si>
  <si>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</si>
  <si>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</si>
  <si>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</si>
  <si>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</si>
  <si>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</si>
  <si>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</si>
  <si>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</si>
  <si>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</si>
  <si>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</si>
  <si>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</si>
  <si>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ТТК №3 Д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</si>
  <si>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</si>
  <si>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</si>
  <si>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</si>
  <si>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</si>
  <si>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</si>
  <si>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</si>
  <si>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</si>
  <si>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</si>
  <si>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</si>
  <si>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</si>
  <si>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Салат из свеклы и моркови</t>
  </si>
  <si>
    <t>ТТК №60</t>
  </si>
  <si>
    <t>Суп молочный с вермишелью</t>
  </si>
  <si>
    <t>70/3</t>
  </si>
  <si>
    <t>Тефтели рыбные с маслом</t>
  </si>
  <si>
    <t>ТТК №1Д</t>
  </si>
  <si>
    <t>хлеб пшеничный 1с</t>
  </si>
  <si>
    <t>№100 Дели 2016</t>
  </si>
  <si>
    <t>Суп из овощей с курицей, со сметаной</t>
  </si>
  <si>
    <t>Ватрушка с сыром</t>
  </si>
  <si>
    <t>Суп с гречневой крупой и картофелем  с мясными фрикадельками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</si>
  <si>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</si>
  <si>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</si>
  <si>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</si>
  <si>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</si>
  <si>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140/15</t>
  </si>
  <si>
    <t>№100 Дели2016</t>
  </si>
  <si>
    <t>50/2</t>
  </si>
  <si>
    <t>Суп с рисовой крупой и картофелем  с мясными фрикадельками</t>
  </si>
  <si>
    <t>20/100</t>
  </si>
  <si>
    <t>100/10</t>
  </si>
  <si>
    <t>535</t>
  </si>
  <si>
    <t>,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</si>
  <si>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</si>
  <si>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</si>
  <si>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</si>
  <si>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</si>
  <si>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</si>
  <si>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</si>
  <si>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№21 Дели2016</t>
  </si>
  <si>
    <t>Фруктовое пюре</t>
  </si>
  <si>
    <t>печенье КП</t>
  </si>
  <si>
    <t xml:space="preserve">печенье </t>
  </si>
  <si>
    <t xml:space="preserve">Салат из свеклы </t>
  </si>
  <si>
    <t>№34, Дели2016</t>
  </si>
  <si>
    <t>№15 Партнер 2009</t>
  </si>
  <si>
    <t xml:space="preserve">Салат из моркови </t>
  </si>
  <si>
    <t>№42 Дели2016г</t>
  </si>
  <si>
    <t>№7 Партнер 2014</t>
  </si>
  <si>
    <t>масса стертой капусты</t>
  </si>
  <si>
    <t>Ноябрь 2024г</t>
  </si>
  <si>
    <t>Согласовано</t>
  </si>
  <si>
    <t>Заведующий МБДОУ Альдермышский детский сад "Умырзая</t>
  </si>
  <si>
    <t>____________________ А.Н.Рахимова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</si>
</sst>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22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14" fillId="0" borderId="0" applyFont="0" applyFill="0" applyBorder="0" applyAlignment="0" applyProtection="0"/>
  </cellStyleXfs>
  <cellXfs count="628">
    <xf numFmtId="0" fontId="0" fillId="0" borderId="0" xfId="0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10" borderId="0" xfId="0" applyFill="1"/>
    <xf numFmtId="0" fontId="0" fillId="11" borderId="0" xfId="0" applyFill="1"/>
    <xf numFmtId="0" fontId="10" fillId="10" borderId="0" xfId="0" applyFont="1" applyFill="1"/>
    <xf numFmtId="0" fontId="0" fillId="3" borderId="0" xfId="0" applyFill="1"/>
    <xf numFmtId="0" fontId="11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0" borderId="0" xfId="0" applyFont="1" applyFill="1" applyBorder="1"/>
    <xf numFmtId="0" fontId="10" fillId="2" borderId="0" xfId="0" applyFont="1" applyFill="1"/>
    <xf numFmtId="0" fontId="11" fillId="0" borderId="0" xfId="0" applyFont="1" applyFill="1" applyAlignment="1">
      <alignment wrapText="1"/>
    </xf>
    <xf numFmtId="0" fontId="11" fillId="2" borderId="0" xfId="0" applyFont="1" applyFill="1"/>
    <xf numFmtId="0" fontId="1" fillId="12" borderId="18" xfId="0" applyFont="1" applyFill="1" applyBorder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0" fillId="3" borderId="0" xfId="0" applyFont="1" applyFill="1"/>
    <xf numFmtId="0" fontId="0" fillId="13" borderId="0" xfId="0" applyFill="1"/>
    <xf numFmtId="0" fontId="10" fillId="13" borderId="0" xfId="0" applyFont="1" applyFill="1"/>
    <xf numFmtId="0" fontId="10" fillId="0" borderId="0" xfId="0" applyFont="1" applyFill="1"/>
    <xf numFmtId="0" fontId="1" fillId="2" borderId="18" xfId="0" applyFont="1" applyFill="1" applyBorder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13" fillId="0" borderId="0" xfId="0" applyFont="1"/>
    <xf numFmtId="0" fontId="10" fillId="14" borderId="0" xfId="0" applyFont="1" applyFill="1"/>
    <xf numFmtId="0" fontId="10" fillId="12" borderId="0" xfId="0" applyFont="1" applyFill="1"/>
    <xf numFmtId="0" fontId="0" fillId="15" borderId="0" xfId="0" applyFill="1"/>
    <xf numFmtId="0" fontId="12" fillId="2" borderId="0" xfId="0" applyFont="1" applyFill="1" applyBorder="1" applyAlignment="1">
      <alignment wrapText="1"/>
    </xf>
    <xf numFmtId="0" fontId="1" fillId="0" borderId="15" xfId="0" applyFont="1" applyFill="1" applyBorder="1"/>
    <xf numFmtId="0" fontId="15" fillId="0" borderId="0" xfId="0" applyFont="1" applyFill="1" applyBorder="1" applyAlignment="1">
      <alignment wrapText="1"/>
    </xf>
    <xf numFmtId="0" fontId="1" fillId="16" borderId="19" xfId="0" applyFont="1" applyFill="1" applyBorder="1"/>
    <xf numFmtId="2" fontId="2" fillId="16" borderId="18" xfId="0" applyNumberFormat="1" applyFont="1" applyFill="1" applyBorder="1" applyAlignment="1">
      <alignment horizontal="center"/>
    </xf>
    <xf numFmtId="0" fontId="1" fillId="16" borderId="20" xfId="0" applyFont="1" applyFill="1" applyBorder="1"/>
    <xf numFmtId="2" fontId="2" fillId="16" borderId="19" xfId="0" applyNumberFormat="1" applyFont="1" applyFill="1" applyBorder="1" applyAlignment="1">
      <alignment horizontal="center"/>
    </xf>
    <xf numFmtId="2" fontId="2" fillId="16" borderId="23" xfId="0" applyNumberFormat="1" applyFont="1" applyFill="1" applyBorder="1" applyAlignment="1">
      <alignment horizontal="center"/>
    </xf>
    <xf numFmtId="0" fontId="9" fillId="0" borderId="0" xfId="0" applyFont="1" applyFill="1"/>
    <xf numFmtId="0" fontId="13" fillId="0" borderId="0" xfId="0" applyFont="1" applyFill="1"/>
    <xf numFmtId="0" fontId="8" fillId="2" borderId="0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0" fillId="2" borderId="0" xfId="0" applyFont="1" applyFill="1" applyAlignment="1">
      <alignment wrapText="1"/>
    </xf>
    <xf numFmtId="0" fontId="16" fillId="0" borderId="0" xfId="0" applyFont="1" applyFill="1" applyAlignment="1"/>
    <xf numFmtId="0" fontId="16" fillId="0" borderId="0" xfId="0" applyFont="1" applyFill="1" applyAlignment="1">
      <alignment wrapText="1"/>
    </xf>
    <xf numFmtId="0" fontId="17" fillId="0" borderId="0" xfId="0" applyFont="1" applyFill="1"/>
    <xf numFmtId="2" fontId="16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3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vertical="top" wrapText="1"/>
    </xf>
    <xf numFmtId="2" fontId="16" fillId="0" borderId="6" xfId="0" applyNumberFormat="1" applyFont="1" applyFill="1" applyBorder="1" applyAlignment="1">
      <alignment horizontal="center" vertical="top" wrapText="1"/>
    </xf>
    <xf numFmtId="2" fontId="16" fillId="0" borderId="7" xfId="0" applyNumberFormat="1" applyFont="1" applyFill="1" applyBorder="1" applyAlignment="1">
      <alignment horizontal="center" vertical="top" wrapText="1"/>
    </xf>
    <xf numFmtId="2" fontId="16" fillId="0" borderId="8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Fill="1" applyBorder="1" applyAlignment="1">
      <alignment horizontal="center" vertical="top" wrapText="1"/>
    </xf>
    <xf numFmtId="2" fontId="16" fillId="0" borderId="6" xfId="0" applyNumberFormat="1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2" fontId="16" fillId="0" borderId="9" xfId="0" applyNumberFormat="1" applyFont="1" applyFill="1" applyBorder="1" applyAlignment="1">
      <alignment horizontal="center" wrapText="1"/>
    </xf>
    <xf numFmtId="2" fontId="16" fillId="0" borderId="10" xfId="0" applyNumberFormat="1" applyFont="1" applyFill="1" applyBorder="1" applyAlignment="1">
      <alignment horizontal="center" wrapText="1"/>
    </xf>
    <xf numFmtId="0" fontId="16" fillId="0" borderId="9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5" xfId="0" applyNumberFormat="1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6" xfId="0" applyNumberFormat="1" applyFont="1" applyFill="1" applyBorder="1" applyAlignment="1">
      <alignment horizontal="center"/>
    </xf>
    <xf numFmtId="165" fontId="16" fillId="0" borderId="0" xfId="0" applyNumberFormat="1" applyFont="1" applyFill="1" applyBorder="1" applyAlignment="1">
      <alignment horizontal="center"/>
    </xf>
    <xf numFmtId="165" fontId="16" fillId="0" borderId="6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49" fontId="16" fillId="0" borderId="6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2" xfId="0" applyFont="1" applyFill="1" applyBorder="1" applyAlignment="1">
      <alignment wrapText="1"/>
    </xf>
    <xf numFmtId="0" fontId="16" fillId="0" borderId="9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2" xfId="0" applyFont="1" applyFill="1" applyBorder="1" applyAlignment="1">
      <alignment wrapText="1"/>
    </xf>
    <xf numFmtId="0" fontId="16" fillId="0" borderId="3" xfId="0" applyNumberFormat="1" applyFont="1" applyFill="1" applyBorder="1" applyAlignment="1">
      <alignment horizontal="center" wrapText="1"/>
    </xf>
    <xf numFmtId="2" fontId="16" fillId="0" borderId="3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9" fillId="0" borderId="0" xfId="0" applyFont="1" applyFill="1"/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2" fontId="16" fillId="2" borderId="5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wrapText="1"/>
    </xf>
    <xf numFmtId="0" fontId="17" fillId="2" borderId="0" xfId="0" applyFont="1" applyFill="1"/>
    <xf numFmtId="0" fontId="16" fillId="0" borderId="5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6" fillId="0" borderId="5" xfId="0" applyNumberFormat="1" applyFont="1" applyFill="1" applyBorder="1" applyAlignment="1">
      <alignment wrapText="1"/>
    </xf>
    <xf numFmtId="165" fontId="16" fillId="0" borderId="6" xfId="0" applyNumberFormat="1" applyFont="1" applyFill="1" applyBorder="1" applyAlignment="1">
      <alignment horizontal="center" wrapText="1"/>
    </xf>
    <xf numFmtId="165" fontId="16" fillId="0" borderId="0" xfId="0" applyNumberFormat="1" applyFont="1" applyFill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16" fillId="0" borderId="13" xfId="0" applyNumberFormat="1" applyFont="1" applyFill="1" applyBorder="1" applyAlignment="1">
      <alignment horizontal="center" wrapText="1"/>
    </xf>
    <xf numFmtId="2" fontId="16" fillId="0" borderId="13" xfId="0" applyNumberFormat="1" applyFont="1" applyFill="1" applyBorder="1" applyAlignment="1">
      <alignment horizontal="center" wrapText="1"/>
    </xf>
    <xf numFmtId="0" fontId="16" fillId="0" borderId="13" xfId="0" applyFont="1" applyFill="1" applyBorder="1" applyAlignment="1">
      <alignment wrapText="1"/>
    </xf>
    <xf numFmtId="2" fontId="16" fillId="0" borderId="12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6" fillId="0" borderId="10" xfId="0" applyFont="1" applyFill="1" applyBorder="1"/>
    <xf numFmtId="0" fontId="16" fillId="0" borderId="12" xfId="0" applyFont="1" applyFill="1" applyBorder="1"/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right" wrapText="1"/>
    </xf>
    <xf numFmtId="2" fontId="16" fillId="0" borderId="9" xfId="0" applyNumberFormat="1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wrapText="1"/>
    </xf>
    <xf numFmtId="2" fontId="16" fillId="0" borderId="1" xfId="0" applyNumberFormat="1" applyFont="1" applyFill="1" applyBorder="1" applyAlignment="1">
      <alignment wrapText="1"/>
    </xf>
    <xf numFmtId="0" fontId="16" fillId="0" borderId="5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wrapText="1"/>
    </xf>
    <xf numFmtId="2" fontId="16" fillId="0" borderId="7" xfId="0" applyNumberFormat="1" applyFont="1" applyFill="1" applyBorder="1" applyAlignment="1">
      <alignment horizontal="center" wrapText="1"/>
    </xf>
    <xf numFmtId="2" fontId="16" fillId="0" borderId="8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center" wrapText="1"/>
    </xf>
    <xf numFmtId="49" fontId="16" fillId="0" borderId="11" xfId="0" applyNumberFormat="1" applyFont="1" applyFill="1" applyBorder="1" applyAlignment="1">
      <alignment horizontal="center" wrapText="1"/>
    </xf>
    <xf numFmtId="0" fontId="16" fillId="0" borderId="6" xfId="0" applyFont="1" applyFill="1" applyBorder="1"/>
    <xf numFmtId="165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12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right" wrapText="1"/>
    </xf>
    <xf numFmtId="0" fontId="16" fillId="0" borderId="5" xfId="0" applyFont="1" applyFill="1" applyBorder="1" applyAlignment="1">
      <alignment vertical="center" wrapText="1"/>
    </xf>
    <xf numFmtId="0" fontId="18" fillId="2" borderId="0" xfId="0" applyFont="1" applyFill="1"/>
    <xf numFmtId="0" fontId="16" fillId="0" borderId="1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left" wrapText="1"/>
    </xf>
    <xf numFmtId="0" fontId="16" fillId="0" borderId="1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2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0" fontId="16" fillId="0" borderId="3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6" fillId="0" borderId="9" xfId="0" applyNumberFormat="1" applyFont="1" applyFill="1" applyBorder="1"/>
    <xf numFmtId="0" fontId="16" fillId="0" borderId="10" xfId="0" applyNumberFormat="1" applyFont="1" applyFill="1" applyBorder="1" applyAlignment="1">
      <alignment horizontal="right"/>
    </xf>
    <xf numFmtId="0" fontId="16" fillId="0" borderId="11" xfId="0" applyFont="1" applyFill="1" applyBorder="1" applyAlignment="1">
      <alignment horizontal="center" wrapText="1"/>
    </xf>
    <xf numFmtId="2" fontId="16" fillId="0" borderId="17" xfId="0" applyNumberFormat="1" applyFont="1" applyFill="1" applyBorder="1" applyAlignment="1">
      <alignment horizontal="center" wrapText="1"/>
    </xf>
    <xf numFmtId="2" fontId="16" fillId="0" borderId="12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/>
    <xf numFmtId="2" fontId="16" fillId="0" borderId="0" xfId="0" applyNumberFormat="1" applyFont="1" applyFill="1" applyAlignment="1">
      <alignment horizontal="center" wrapText="1"/>
    </xf>
    <xf numFmtId="2" fontId="16" fillId="0" borderId="5" xfId="0" applyNumberFormat="1" applyFont="1" applyFill="1" applyBorder="1"/>
    <xf numFmtId="2" fontId="16" fillId="0" borderId="0" xfId="0" applyNumberFormat="1" applyFont="1" applyFill="1" applyBorder="1"/>
    <xf numFmtId="1" fontId="16" fillId="0" borderId="6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16" fillId="0" borderId="9" xfId="0" applyNumberFormat="1" applyFont="1" applyFill="1" applyBorder="1" applyAlignment="1">
      <alignment wrapText="1"/>
    </xf>
    <xf numFmtId="0" fontId="16" fillId="0" borderId="2" xfId="0" applyNumberFormat="1" applyFont="1" applyFill="1" applyBorder="1" applyAlignment="1">
      <alignment wrapText="1"/>
    </xf>
    <xf numFmtId="0" fontId="16" fillId="0" borderId="12" xfId="0" applyNumberFormat="1" applyFont="1" applyFill="1" applyBorder="1" applyAlignment="1">
      <alignment horizontal="center" wrapText="1"/>
    </xf>
    <xf numFmtId="1" fontId="16" fillId="0" borderId="6" xfId="0" applyNumberFormat="1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right" wrapText="1"/>
    </xf>
    <xf numFmtId="0" fontId="16" fillId="0" borderId="12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horizontal="right" wrapText="1"/>
    </xf>
    <xf numFmtId="49" fontId="16" fillId="0" borderId="10" xfId="0" applyNumberFormat="1" applyFont="1" applyFill="1" applyBorder="1" applyAlignment="1">
      <alignment horizontal="center" wrapText="1"/>
    </xf>
    <xf numFmtId="49" fontId="16" fillId="0" borderId="9" xfId="0" applyNumberFormat="1" applyFont="1" applyFill="1" applyBorder="1" applyAlignment="1">
      <alignment horizontal="center" wrapText="1"/>
    </xf>
    <xf numFmtId="0" fontId="16" fillId="0" borderId="2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horizontal="right" wrapText="1"/>
    </xf>
    <xf numFmtId="0" fontId="16" fillId="0" borderId="17" xfId="0" applyNumberFormat="1" applyFont="1" applyFill="1" applyBorder="1" applyAlignment="1">
      <alignment horizontal="center" wrapText="1"/>
    </xf>
    <xf numFmtId="0" fontId="16" fillId="0" borderId="4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wrapText="1"/>
    </xf>
    <xf numFmtId="2" fontId="16" fillId="0" borderId="7" xfId="0" applyNumberFormat="1" applyFont="1" applyFill="1" applyBorder="1" applyAlignment="1">
      <alignment horizontal="right" wrapText="1"/>
    </xf>
    <xf numFmtId="0" fontId="16" fillId="0" borderId="10" xfId="0" applyNumberFormat="1" applyFont="1" applyFill="1" applyBorder="1" applyAlignment="1">
      <alignment wrapText="1"/>
    </xf>
    <xf numFmtId="0" fontId="16" fillId="0" borderId="9" xfId="0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right"/>
    </xf>
    <xf numFmtId="165" fontId="16" fillId="0" borderId="0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right" wrapText="1"/>
    </xf>
    <xf numFmtId="0" fontId="16" fillId="0" borderId="2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right" wrapText="1"/>
    </xf>
    <xf numFmtId="0" fontId="16" fillId="0" borderId="21" xfId="0" applyFont="1" applyFill="1" applyBorder="1" applyAlignment="1">
      <alignment wrapText="1"/>
    </xf>
    <xf numFmtId="0" fontId="16" fillId="0" borderId="7" xfId="0" applyNumberFormat="1" applyFont="1" applyFill="1" applyBorder="1" applyAlignment="1">
      <alignment horizontal="right" wrapText="1"/>
    </xf>
    <xf numFmtId="2" fontId="16" fillId="0" borderId="14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wrapText="1"/>
    </xf>
    <xf numFmtId="0" fontId="16" fillId="0" borderId="17" xfId="0" applyNumberFormat="1" applyFont="1" applyFill="1" applyBorder="1" applyAlignment="1">
      <alignment wrapText="1"/>
    </xf>
    <xf numFmtId="0" fontId="16" fillId="0" borderId="12" xfId="0" applyNumberFormat="1" applyFont="1" applyFill="1" applyBorder="1" applyAlignment="1">
      <alignment wrapText="1"/>
    </xf>
    <xf numFmtId="0" fontId="16" fillId="0" borderId="0" xfId="0" applyNumberFormat="1" applyFont="1" applyFill="1" applyAlignment="1">
      <alignment horizontal="right" wrapText="1"/>
    </xf>
    <xf numFmtId="1" fontId="16" fillId="0" borderId="0" xfId="0" applyNumberFormat="1" applyFont="1" applyFill="1" applyAlignment="1">
      <alignment wrapText="1"/>
    </xf>
    <xf numFmtId="165" fontId="16" fillId="0" borderId="0" xfId="0" applyNumberFormat="1" applyFont="1" applyFill="1" applyAlignment="1">
      <alignment wrapText="1"/>
    </xf>
    <xf numFmtId="0" fontId="1" fillId="0" borderId="19" xfId="0" applyFont="1" applyFill="1" applyBorder="1"/>
    <xf numFmtId="0" fontId="12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7" fillId="0" borderId="0" xfId="0" applyFont="1" applyFill="1" applyBorder="1"/>
    <xf numFmtId="0" fontId="0" fillId="0" borderId="0" xfId="0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9" fillId="0" borderId="0" xfId="0" applyFont="1" applyFill="1" applyBorder="1"/>
    <xf numFmtId="0" fontId="11" fillId="0" borderId="0" xfId="0" applyFont="1" applyFill="1" applyBorder="1"/>
    <xf numFmtId="0" fontId="9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12" fillId="0" borderId="11" xfId="0" applyFont="1" applyFill="1" applyBorder="1" applyAlignment="1">
      <alignment wrapText="1"/>
    </xf>
    <xf numFmtId="0" fontId="12" fillId="0" borderId="0" xfId="0" applyFont="1" applyFill="1"/>
    <xf numFmtId="2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/>
    <xf numFmtId="165" fontId="12" fillId="0" borderId="6" xfId="0" applyNumberFormat="1" applyFont="1" applyFill="1" applyBorder="1" applyAlignment="1">
      <alignment horizontal="center" wrapText="1"/>
    </xf>
    <xf numFmtId="165" fontId="12" fillId="0" borderId="0" xfId="0" applyNumberFormat="1" applyFont="1" applyFill="1" applyBorder="1" applyAlignment="1">
      <alignment horizontal="center" wrapText="1"/>
    </xf>
    <xf numFmtId="49" fontId="12" fillId="0" borderId="6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wrapText="1"/>
    </xf>
    <xf numFmtId="0" fontId="12" fillId="0" borderId="5" xfId="0" applyNumberFormat="1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wrapText="1"/>
    </xf>
    <xf numFmtId="0" fontId="12" fillId="0" borderId="0" xfId="0" applyNumberFormat="1" applyFont="1" applyFill="1" applyBorder="1" applyAlignment="1">
      <alignment wrapText="1"/>
    </xf>
    <xf numFmtId="2" fontId="12" fillId="0" borderId="6" xfId="0" applyNumberFormat="1" applyFont="1" applyFill="1" applyBorder="1" applyAlignment="1">
      <alignment wrapText="1"/>
    </xf>
    <xf numFmtId="0" fontId="12" fillId="0" borderId="5" xfId="0" applyFont="1" applyFill="1" applyBorder="1"/>
    <xf numFmtId="0" fontId="12" fillId="0" borderId="0" xfId="0" applyFont="1" applyFill="1" applyBorder="1"/>
    <xf numFmtId="0" fontId="12" fillId="0" borderId="6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left" wrapText="1"/>
    </xf>
    <xf numFmtId="2" fontId="12" fillId="0" borderId="11" xfId="0" applyNumberFormat="1" applyFont="1" applyFill="1" applyBorder="1" applyAlignment="1">
      <alignment horizontal="center" wrapText="1"/>
    </xf>
    <xf numFmtId="165" fontId="12" fillId="0" borderId="6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/>
    </xf>
    <xf numFmtId="165" fontId="12" fillId="0" borderId="5" xfId="0" applyNumberFormat="1" applyFont="1" applyFill="1" applyBorder="1" applyAlignment="1">
      <alignment horizontal="center" wrapText="1"/>
    </xf>
    <xf numFmtId="0" fontId="12" fillId="0" borderId="1" xfId="0" applyFont="1" applyFill="1" applyBorder="1"/>
    <xf numFmtId="0" fontId="12" fillId="0" borderId="2" xfId="0" applyFont="1" applyFill="1" applyBorder="1"/>
    <xf numFmtId="0" fontId="12" fillId="0" borderId="2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/>
    </xf>
    <xf numFmtId="1" fontId="12" fillId="0" borderId="2" xfId="0" applyNumberFormat="1" applyFont="1" applyFill="1" applyBorder="1" applyAlignment="1">
      <alignment horizontal="center"/>
    </xf>
    <xf numFmtId="1" fontId="12" fillId="0" borderId="6" xfId="0" applyNumberFormat="1" applyFont="1" applyFill="1" applyBorder="1" applyAlignment="1">
      <alignment horizontal="center"/>
    </xf>
    <xf numFmtId="0" fontId="12" fillId="0" borderId="15" xfId="0" applyFont="1" applyFill="1" applyBorder="1" applyAlignment="1">
      <alignment wrapText="1"/>
    </xf>
    <xf numFmtId="1" fontId="12" fillId="0" borderId="5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3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center" wrapText="1"/>
    </xf>
    <xf numFmtId="0" fontId="12" fillId="0" borderId="7" xfId="0" applyFont="1" applyFill="1" applyBorder="1" applyAlignment="1">
      <alignment wrapText="1"/>
    </xf>
    <xf numFmtId="0" fontId="12" fillId="0" borderId="8" xfId="0" applyFont="1" applyFill="1" applyBorder="1" applyAlignment="1">
      <alignment wrapText="1"/>
    </xf>
    <xf numFmtId="0" fontId="12" fillId="0" borderId="13" xfId="0" applyNumberFormat="1" applyFont="1" applyFill="1" applyBorder="1" applyAlignment="1">
      <alignment horizontal="center" wrapText="1"/>
    </xf>
    <xf numFmtId="2" fontId="12" fillId="0" borderId="8" xfId="0" applyNumberFormat="1" applyFont="1" applyFill="1" applyBorder="1" applyAlignment="1">
      <alignment horizontal="center" wrapText="1"/>
    </xf>
    <xf numFmtId="2" fontId="12" fillId="0" borderId="13" xfId="0" applyNumberFormat="1" applyFont="1" applyFill="1" applyBorder="1" applyAlignment="1">
      <alignment horizontal="center" wrapText="1"/>
    </xf>
    <xf numFmtId="2" fontId="12" fillId="0" borderId="7" xfId="0" applyNumberFormat="1" applyFont="1" applyFill="1" applyBorder="1" applyAlignment="1">
      <alignment horizontal="center" wrapText="1"/>
    </xf>
    <xf numFmtId="0" fontId="17" fillId="0" borderId="0" xfId="0" applyFont="1"/>
    <xf numFmtId="2" fontId="12" fillId="0" borderId="5" xfId="0" applyNumberFormat="1" applyFont="1" applyFill="1" applyBorder="1" applyAlignment="1">
      <alignment wrapText="1"/>
    </xf>
    <xf numFmtId="0" fontId="11" fillId="17" borderId="0" xfId="0" applyFont="1" applyFill="1"/>
    <xf numFmtId="0" fontId="18" fillId="14" borderId="0" xfId="0" applyFont="1" applyFill="1"/>
    <xf numFmtId="0" fontId="18" fillId="3" borderId="0" xfId="0" applyFont="1" applyFill="1"/>
    <xf numFmtId="0" fontId="12" fillId="0" borderId="0" xfId="0" applyNumberFormat="1" applyFont="1" applyFill="1" applyAlignment="1">
      <alignment horizontal="center"/>
    </xf>
    <xf numFmtId="0" fontId="12" fillId="0" borderId="5" xfId="0" applyFont="1" applyFill="1" applyBorder="1" applyAlignment="1"/>
    <xf numFmtId="49" fontId="12" fillId="0" borderId="0" xfId="0" applyNumberFormat="1" applyFont="1" applyFill="1" applyBorder="1" applyAlignment="1">
      <alignment horizontal="center"/>
    </xf>
    <xf numFmtId="0" fontId="12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/>
    <xf numFmtId="0" fontId="16" fillId="0" borderId="18" xfId="0" applyFont="1" applyFill="1" applyBorder="1"/>
    <xf numFmtId="49" fontId="16" fillId="2" borderId="6" xfId="0" applyNumberFormat="1" applyFont="1" applyFill="1" applyBorder="1" applyAlignment="1">
      <alignment horizontal="center" wrapText="1"/>
    </xf>
    <xf numFmtId="0" fontId="16" fillId="2" borderId="0" xfId="0" applyNumberFormat="1" applyFont="1" applyFill="1" applyBorder="1" applyAlignment="1">
      <alignment horizontal="center" wrapText="1"/>
    </xf>
    <xf numFmtId="0" fontId="16" fillId="0" borderId="25" xfId="0" applyFont="1" applyFill="1" applyBorder="1"/>
    <xf numFmtId="0" fontId="16" fillId="0" borderId="26" xfId="0" applyFont="1" applyFill="1" applyBorder="1"/>
    <xf numFmtId="2" fontId="16" fillId="0" borderId="26" xfId="0" applyNumberFormat="1" applyFont="1" applyFill="1" applyBorder="1" applyAlignment="1">
      <alignment horizontal="center"/>
    </xf>
    <xf numFmtId="0" fontId="16" fillId="0" borderId="27" xfId="0" applyFont="1" applyFill="1" applyBorder="1"/>
    <xf numFmtId="0" fontId="16" fillId="0" borderId="24" xfId="0" applyFont="1" applyFill="1" applyBorder="1"/>
    <xf numFmtId="0" fontId="16" fillId="0" borderId="24" xfId="0" applyNumberFormat="1" applyFont="1" applyFill="1" applyBorder="1" applyAlignment="1">
      <alignment horizontal="center"/>
    </xf>
    <xf numFmtId="165" fontId="16" fillId="0" borderId="24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2" fontId="12" fillId="2" borderId="5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0" fontId="12" fillId="2" borderId="6" xfId="0" applyNumberFormat="1" applyFont="1" applyFill="1" applyBorder="1" applyAlignment="1">
      <alignment horizontal="center" wrapText="1"/>
    </xf>
    <xf numFmtId="0" fontId="12" fillId="2" borderId="0" xfId="0" applyNumberFormat="1" applyFont="1" applyFill="1" applyBorder="1" applyAlignment="1">
      <alignment horizontal="right" wrapText="1"/>
    </xf>
    <xf numFmtId="0" fontId="12" fillId="2" borderId="6" xfId="0" applyNumberFormat="1" applyFont="1" applyFill="1" applyBorder="1" applyAlignment="1">
      <alignment horizontal="right" wrapText="1"/>
    </xf>
    <xf numFmtId="49" fontId="12" fillId="2" borderId="6" xfId="0" applyNumberFormat="1" applyFont="1" applyFill="1" applyBorder="1" applyAlignment="1">
      <alignment horizontal="center" wrapText="1"/>
    </xf>
    <xf numFmtId="0" fontId="12" fillId="2" borderId="0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6" fillId="2" borderId="0" xfId="0" applyNumberFormat="1" applyFont="1" applyFill="1" applyBorder="1" applyAlignment="1">
      <alignment horizontal="right" wrapText="1"/>
    </xf>
    <xf numFmtId="0" fontId="16" fillId="2" borderId="6" xfId="0" applyNumberFormat="1" applyFont="1" applyFill="1" applyBorder="1" applyAlignment="1">
      <alignment horizontal="right" wrapText="1"/>
    </xf>
    <xf numFmtId="0" fontId="20" fillId="0" borderId="0" xfId="0" applyFont="1" applyFill="1" applyAlignment="1">
      <alignment horizontal="left" wrapText="1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49" fontId="16" fillId="0" borderId="0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12" fillId="0" borderId="6" xfId="0" applyNumberFormat="1" applyFont="1" applyFill="1" applyBorder="1" applyAlignment="1">
      <alignment horizontal="left"/>
    </xf>
    <xf numFmtId="0" fontId="20" fillId="0" borderId="0" xfId="0" applyFont="1" applyFill="1" applyAlignment="1">
      <alignment wrapText="1"/>
    </xf>
    <xf numFmtId="0" fontId="20" fillId="0" borderId="0" xfId="0" applyNumberFormat="1" applyFont="1" applyFill="1" applyAlignment="1">
      <alignment wrapText="1"/>
    </xf>
    <xf numFmtId="2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/>
    <xf numFmtId="0" fontId="20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/>
    <xf numFmtId="2" fontId="20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/>
    <xf numFmtId="0" fontId="12" fillId="0" borderId="0" xfId="0" applyFont="1" applyFill="1" applyAlignment="1">
      <alignment wrapText="1"/>
    </xf>
    <xf numFmtId="2" fontId="12" fillId="0" borderId="0" xfId="0" applyNumberFormat="1" applyFont="1" applyFill="1" applyAlignment="1">
      <alignment wrapText="1"/>
    </xf>
    <xf numFmtId="0" fontId="12" fillId="0" borderId="3" xfId="0" applyFont="1" applyFill="1" applyBorder="1" applyAlignment="1">
      <alignment horizontal="left" wrapText="1"/>
    </xf>
    <xf numFmtId="2" fontId="12" fillId="0" borderId="7" xfId="0" applyNumberFormat="1" applyFont="1" applyFill="1" applyBorder="1" applyAlignment="1">
      <alignment horizontal="center" vertical="top" wrapText="1"/>
    </xf>
    <xf numFmtId="2" fontId="12" fillId="0" borderId="8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Fill="1" applyBorder="1" applyAlignment="1">
      <alignment horizontal="center" vertical="top" wrapText="1"/>
    </xf>
    <xf numFmtId="2" fontId="12" fillId="0" borderId="9" xfId="0" applyNumberFormat="1" applyFont="1" applyFill="1" applyBorder="1" applyAlignment="1">
      <alignment horizontal="center" wrapText="1"/>
    </xf>
    <xf numFmtId="2" fontId="12" fillId="0" borderId="10" xfId="0" applyNumberFormat="1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left" wrapText="1"/>
    </xf>
    <xf numFmtId="2" fontId="12" fillId="0" borderId="11" xfId="0" applyNumberFormat="1" applyFont="1" applyFill="1" applyBorder="1" applyAlignment="1">
      <alignment wrapText="1"/>
    </xf>
    <xf numFmtId="0" fontId="12" fillId="0" borderId="10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12" fillId="0" borderId="9" xfId="0" applyNumberFormat="1" applyFont="1" applyFill="1" applyBorder="1" applyAlignment="1">
      <alignment horizontal="center" wrapText="1"/>
    </xf>
    <xf numFmtId="0" fontId="12" fillId="0" borderId="10" xfId="0" applyFont="1" applyFill="1" applyBorder="1"/>
    <xf numFmtId="0" fontId="12" fillId="0" borderId="12" xfId="0" applyFont="1" applyFill="1" applyBorder="1"/>
    <xf numFmtId="2" fontId="12" fillId="0" borderId="9" xfId="0" applyNumberFormat="1" applyFont="1" applyFill="1" applyBorder="1" applyAlignment="1">
      <alignment horizontal="center"/>
    </xf>
    <xf numFmtId="2" fontId="12" fillId="0" borderId="10" xfId="0" applyNumberFormat="1" applyFont="1" applyFill="1" applyBorder="1" applyAlignment="1">
      <alignment horizontal="center"/>
    </xf>
    <xf numFmtId="2" fontId="12" fillId="0" borderId="9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2" fontId="12" fillId="0" borderId="1" xfId="0" applyNumberFormat="1" applyFont="1" applyFill="1" applyBorder="1" applyAlignment="1">
      <alignment wrapText="1"/>
    </xf>
    <xf numFmtId="2" fontId="12" fillId="0" borderId="3" xfId="0" applyNumberFormat="1" applyFont="1" applyFill="1" applyBorder="1" applyAlignment="1">
      <alignment wrapText="1"/>
    </xf>
    <xf numFmtId="0" fontId="12" fillId="0" borderId="9" xfId="0" applyNumberFormat="1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wrapText="1"/>
    </xf>
    <xf numFmtId="0" fontId="12" fillId="0" borderId="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2" fontId="12" fillId="0" borderId="4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13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left" wrapText="1"/>
    </xf>
    <xf numFmtId="49" fontId="12" fillId="0" borderId="11" xfId="0" applyNumberFormat="1" applyFont="1" applyFill="1" applyBorder="1" applyAlignment="1">
      <alignment horizontal="center" wrapText="1"/>
    </xf>
    <xf numFmtId="2" fontId="12" fillId="0" borderId="12" xfId="0" applyNumberFormat="1" applyFont="1" applyFill="1" applyBorder="1" applyAlignment="1">
      <alignment horizontal="center" wrapText="1"/>
    </xf>
    <xf numFmtId="0" fontId="12" fillId="0" borderId="10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Alignment="1">
      <alignment horizontal="center" wrapText="1"/>
    </xf>
    <xf numFmtId="0" fontId="12" fillId="2" borderId="6" xfId="0" applyFont="1" applyFill="1" applyBorder="1" applyAlignment="1">
      <alignment horizontal="left" wrapText="1"/>
    </xf>
    <xf numFmtId="2" fontId="12" fillId="0" borderId="9" xfId="0" applyNumberFormat="1" applyFont="1" applyFill="1" applyBorder="1" applyAlignment="1">
      <alignment horizontal="left" wrapText="1"/>
    </xf>
    <xf numFmtId="0" fontId="12" fillId="0" borderId="0" xfId="0" applyNumberFormat="1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1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/>
    <xf numFmtId="2" fontId="12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>
      <alignment wrapText="1"/>
    </xf>
    <xf numFmtId="0" fontId="20" fillId="0" borderId="8" xfId="0" applyFont="1" applyFill="1" applyBorder="1" applyAlignment="1">
      <alignment wrapText="1"/>
    </xf>
    <xf numFmtId="2" fontId="20" fillId="0" borderId="1" xfId="0" applyNumberFormat="1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left" wrapText="1"/>
    </xf>
    <xf numFmtId="2" fontId="20" fillId="0" borderId="7" xfId="0" applyNumberFormat="1" applyFont="1" applyFill="1" applyBorder="1" applyAlignment="1">
      <alignment horizontal="center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2" fontId="20" fillId="0" borderId="0" xfId="0" applyNumberFormat="1" applyFont="1" applyFill="1" applyBorder="1" applyAlignment="1">
      <alignment horizontal="center" vertical="top" wrapText="1"/>
    </xf>
    <xf numFmtId="2" fontId="20" fillId="0" borderId="5" xfId="0" applyNumberFormat="1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left" wrapText="1"/>
    </xf>
    <xf numFmtId="2" fontId="20" fillId="0" borderId="9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wrapText="1"/>
    </xf>
    <xf numFmtId="0" fontId="20" fillId="0" borderId="2" xfId="0" applyFont="1" applyFill="1" applyBorder="1" applyAlignment="1">
      <alignment wrapText="1"/>
    </xf>
    <xf numFmtId="0" fontId="20" fillId="0" borderId="3" xfId="0" applyFont="1" applyFill="1" applyBorder="1" applyAlignment="1">
      <alignment horizontal="center" wrapText="1"/>
    </xf>
    <xf numFmtId="2" fontId="20" fillId="0" borderId="6" xfId="0" applyNumberFormat="1" applyFont="1" applyFill="1" applyBorder="1" applyAlignment="1">
      <alignment wrapText="1"/>
    </xf>
    <xf numFmtId="2" fontId="20" fillId="0" borderId="11" xfId="0" applyNumberFormat="1" applyFont="1" applyFill="1" applyBorder="1" applyAlignment="1">
      <alignment wrapText="1"/>
    </xf>
    <xf numFmtId="0" fontId="20" fillId="0" borderId="6" xfId="0" applyNumberFormat="1" applyFont="1" applyFill="1" applyBorder="1" applyAlignment="1">
      <alignment horizontal="center" wrapText="1"/>
    </xf>
    <xf numFmtId="2" fontId="20" fillId="0" borderId="5" xfId="0" applyNumberFormat="1" applyFont="1" applyFill="1" applyBorder="1" applyAlignment="1">
      <alignment horizontal="center" wrapText="1"/>
    </xf>
    <xf numFmtId="2" fontId="20" fillId="0" borderId="6" xfId="0" applyNumberFormat="1" applyFont="1" applyFill="1" applyBorder="1" applyAlignment="1">
      <alignment horizontal="center" wrapText="1"/>
    </xf>
    <xf numFmtId="0" fontId="20" fillId="0" borderId="5" xfId="0" applyFont="1" applyFill="1" applyBorder="1"/>
    <xf numFmtId="0" fontId="20" fillId="0" borderId="0" xfId="0" applyFont="1" applyFill="1" applyBorder="1"/>
    <xf numFmtId="0" fontId="20" fillId="0" borderId="6" xfId="0" applyNumberFormat="1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49" fontId="20" fillId="0" borderId="6" xfId="0" applyNumberFormat="1" applyFont="1" applyFill="1" applyBorder="1" applyAlignment="1">
      <alignment horizontal="center" wrapText="1"/>
    </xf>
    <xf numFmtId="0" fontId="20" fillId="0" borderId="5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0" fillId="0" borderId="10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9" xfId="0" applyNumberFormat="1" applyFont="1" applyFill="1" applyBorder="1" applyAlignment="1">
      <alignment horizontal="center" wrapText="1"/>
    </xf>
    <xf numFmtId="0" fontId="20" fillId="0" borderId="3" xfId="0" applyNumberFormat="1" applyFont="1" applyFill="1" applyBorder="1" applyAlignment="1">
      <alignment horizontal="center" wrapText="1"/>
    </xf>
    <xf numFmtId="2" fontId="20" fillId="0" borderId="3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center" wrapText="1"/>
    </xf>
    <xf numFmtId="165" fontId="20" fillId="0" borderId="6" xfId="0" applyNumberFormat="1" applyFont="1" applyFill="1" applyBorder="1" applyAlignment="1">
      <alignment horizontal="center" wrapText="1"/>
    </xf>
    <xf numFmtId="165" fontId="20" fillId="0" borderId="0" xfId="0" applyNumberFormat="1" applyFont="1" applyFill="1" applyBorder="1" applyAlignment="1">
      <alignment horizontal="center" wrapText="1"/>
    </xf>
    <xf numFmtId="165" fontId="20" fillId="0" borderId="5" xfId="0" applyNumberFormat="1" applyFont="1" applyFill="1" applyBorder="1" applyAlignment="1">
      <alignment horizontal="center" wrapText="1"/>
    </xf>
    <xf numFmtId="1" fontId="20" fillId="0" borderId="6" xfId="0" applyNumberFormat="1" applyFont="1" applyFill="1" applyBorder="1" applyAlignment="1">
      <alignment horizontal="center" wrapText="1"/>
    </xf>
    <xf numFmtId="0" fontId="20" fillId="0" borderId="10" xfId="0" applyFont="1" applyFill="1" applyBorder="1"/>
    <xf numFmtId="0" fontId="20" fillId="0" borderId="12" xfId="0" applyFont="1" applyFill="1" applyBorder="1"/>
    <xf numFmtId="2" fontId="20" fillId="0" borderId="9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2" fontId="20" fillId="0" borderId="9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 wrapText="1"/>
    </xf>
    <xf numFmtId="2" fontId="20" fillId="0" borderId="1" xfId="0" applyNumberFormat="1" applyFont="1" applyFill="1" applyBorder="1" applyAlignment="1">
      <alignment wrapText="1"/>
    </xf>
    <xf numFmtId="2" fontId="20" fillId="0" borderId="3" xfId="0" applyNumberFormat="1" applyFont="1" applyFill="1" applyBorder="1" applyAlignment="1">
      <alignment wrapText="1"/>
    </xf>
    <xf numFmtId="49" fontId="20" fillId="0" borderId="3" xfId="0" applyNumberFormat="1" applyFont="1" applyFill="1" applyBorder="1" applyAlignment="1">
      <alignment horizontal="center" wrapText="1"/>
    </xf>
    <xf numFmtId="0" fontId="20" fillId="0" borderId="9" xfId="0" applyNumberFormat="1" applyFont="1" applyFill="1" applyBorder="1" applyAlignment="1">
      <alignment horizontal="center"/>
    </xf>
    <xf numFmtId="2" fontId="20" fillId="0" borderId="17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wrapText="1"/>
    </xf>
    <xf numFmtId="0" fontId="20" fillId="0" borderId="15" xfId="0" applyFont="1" applyFill="1" applyBorder="1" applyAlignment="1">
      <alignment wrapText="1"/>
    </xf>
    <xf numFmtId="1" fontId="20" fillId="0" borderId="5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left" wrapText="1"/>
    </xf>
    <xf numFmtId="2" fontId="20" fillId="0" borderId="4" xfId="0" applyNumberFormat="1" applyFont="1" applyFill="1" applyBorder="1" applyAlignment="1">
      <alignment wrapText="1"/>
    </xf>
    <xf numFmtId="2" fontId="20" fillId="0" borderId="6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7" xfId="0" applyFont="1" applyFill="1" applyBorder="1" applyAlignment="1">
      <alignment wrapText="1"/>
    </xf>
    <xf numFmtId="0" fontId="20" fillId="0" borderId="13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wrapText="1"/>
    </xf>
    <xf numFmtId="49" fontId="20" fillId="0" borderId="0" xfId="0" applyNumberFormat="1" applyFont="1" applyFill="1" applyBorder="1" applyAlignment="1">
      <alignment horizontal="right" wrapText="1"/>
    </xf>
    <xf numFmtId="0" fontId="20" fillId="0" borderId="5" xfId="0" applyFont="1" applyFill="1" applyBorder="1" applyAlignment="1"/>
    <xf numFmtId="0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20" fillId="0" borderId="6" xfId="0" applyNumberFormat="1" applyFont="1" applyFill="1" applyBorder="1" applyAlignment="1">
      <alignment horizontal="left"/>
    </xf>
    <xf numFmtId="0" fontId="20" fillId="0" borderId="9" xfId="0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wrapText="1"/>
    </xf>
    <xf numFmtId="0" fontId="20" fillId="0" borderId="13" xfId="0" applyFont="1" applyFill="1" applyBorder="1" applyAlignment="1">
      <alignment horizontal="left" wrapText="1"/>
    </xf>
    <xf numFmtId="49" fontId="20" fillId="0" borderId="9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0" fontId="20" fillId="0" borderId="6" xfId="0" applyNumberFormat="1" applyFont="1" applyFill="1" applyBorder="1" applyAlignment="1">
      <alignment horizontal="left" wrapText="1"/>
    </xf>
    <xf numFmtId="49" fontId="20" fillId="0" borderId="11" xfId="0" applyNumberFormat="1" applyFont="1" applyFill="1" applyBorder="1" applyAlignment="1">
      <alignment horizontal="center" wrapText="1"/>
    </xf>
    <xf numFmtId="2" fontId="20" fillId="0" borderId="12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wrapText="1"/>
    </xf>
    <xf numFmtId="49" fontId="20" fillId="0" borderId="6" xfId="0" applyNumberFormat="1" applyFont="1" applyFill="1" applyBorder="1" applyAlignment="1">
      <alignment horizontal="center"/>
    </xf>
    <xf numFmtId="0" fontId="20" fillId="0" borderId="10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Alignment="1">
      <alignment horizontal="center" wrapText="1"/>
    </xf>
    <xf numFmtId="0" fontId="21" fillId="0" borderId="0" xfId="0" applyFont="1" applyFill="1"/>
    <xf numFmtId="2" fontId="20" fillId="0" borderId="13" xfId="0" applyNumberFormat="1" applyFont="1" applyFill="1" applyBorder="1" applyAlignment="1">
      <alignment horizontal="center" wrapText="1"/>
    </xf>
    <xf numFmtId="0" fontId="20" fillId="0" borderId="21" xfId="0" applyFont="1" applyFill="1" applyBorder="1" applyAlignment="1">
      <alignment wrapText="1"/>
    </xf>
    <xf numFmtId="2" fontId="20" fillId="0" borderId="14" xfId="0" applyNumberFormat="1" applyFont="1" applyFill="1" applyBorder="1" applyAlignment="1">
      <alignment horizontal="center" wrapText="1"/>
    </xf>
    <xf numFmtId="2" fontId="20" fillId="0" borderId="9" xfId="0" applyNumberFormat="1" applyFont="1" applyFill="1" applyBorder="1" applyAlignment="1">
      <alignment horizontal="left" wrapText="1"/>
    </xf>
    <xf numFmtId="0" fontId="21" fillId="0" borderId="0" xfId="0" applyFont="1" applyFill="1" applyAlignment="1">
      <alignment horizontal="left"/>
    </xf>
    <xf numFmtId="1" fontId="20" fillId="0" borderId="0" xfId="0" applyNumberFormat="1" applyFont="1" applyFill="1" applyAlignment="1">
      <alignment wrapText="1"/>
    </xf>
    <xf numFmtId="0" fontId="20" fillId="0" borderId="6" xfId="0" applyFont="1" applyFill="1" applyBorder="1" applyAlignment="1">
      <alignment wrapText="1"/>
    </xf>
    <xf numFmtId="2" fontId="20" fillId="0" borderId="3" xfId="0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vertical="top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wrapText="1"/>
    </xf>
    <xf numFmtId="0" fontId="20" fillId="0" borderId="22" xfId="0" applyFont="1" applyFill="1" applyBorder="1" applyAlignment="1">
      <alignment wrapText="1"/>
    </xf>
    <xf numFmtId="0" fontId="20" fillId="0" borderId="13" xfId="0" applyFont="1" applyFill="1" applyBorder="1" applyAlignment="1">
      <alignment wrapText="1"/>
    </xf>
    <xf numFmtId="0" fontId="20" fillId="0" borderId="9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Fill="1" applyBorder="1" applyAlignment="1">
      <alignment horizontal="right" wrapText="1"/>
    </xf>
    <xf numFmtId="0" fontId="20" fillId="0" borderId="2" xfId="0" applyNumberFormat="1" applyFont="1" applyFill="1" applyBorder="1" applyAlignment="1">
      <alignment horizontal="right" wrapText="1"/>
    </xf>
    <xf numFmtId="0" fontId="20" fillId="0" borderId="8" xfId="0" applyNumberFormat="1" applyFont="1" applyFill="1" applyBorder="1" applyAlignment="1">
      <alignment wrapText="1"/>
    </xf>
    <xf numFmtId="0" fontId="20" fillId="0" borderId="1" xfId="0" applyNumberFormat="1" applyFont="1" applyFill="1" applyBorder="1" applyAlignment="1">
      <alignment horizontal="center" wrapText="1"/>
    </xf>
    <xf numFmtId="2" fontId="20" fillId="0" borderId="18" xfId="0" applyNumberFormat="1" applyFont="1" applyFill="1" applyBorder="1" applyAlignment="1">
      <alignment horizontal="center" wrapText="1"/>
    </xf>
    <xf numFmtId="0" fontId="20" fillId="0" borderId="1" xfId="0" applyFont="1" applyFill="1" applyBorder="1"/>
    <xf numFmtId="0" fontId="20" fillId="0" borderId="2" xfId="0" applyFont="1" applyFill="1" applyBorder="1"/>
    <xf numFmtId="49" fontId="20" fillId="0" borderId="3" xfId="0" applyNumberFormat="1" applyFont="1" applyFill="1" applyBorder="1" applyAlignment="1">
      <alignment horizontal="center"/>
    </xf>
    <xf numFmtId="2" fontId="20" fillId="0" borderId="9" xfId="0" applyNumberFormat="1" applyFont="1" applyFill="1" applyBorder="1" applyAlignment="1">
      <alignment wrapText="1"/>
    </xf>
    <xf numFmtId="2" fontId="20" fillId="0" borderId="10" xfId="0" applyNumberFormat="1" applyFont="1" applyFill="1" applyBorder="1" applyAlignment="1">
      <alignment wrapText="1"/>
    </xf>
    <xf numFmtId="0" fontId="20" fillId="0" borderId="6" xfId="0" applyNumberFormat="1" applyFont="1" applyFill="1" applyBorder="1" applyAlignment="1">
      <alignment wrapText="1"/>
    </xf>
    <xf numFmtId="0" fontId="20" fillId="0" borderId="6" xfId="0" applyNumberFormat="1" applyFont="1" applyFill="1" applyBorder="1" applyAlignment="1"/>
    <xf numFmtId="2" fontId="20" fillId="0" borderId="8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2" fontId="20" fillId="0" borderId="11" xfId="0" applyNumberFormat="1" applyFont="1" applyFill="1" applyBorder="1" applyAlignment="1">
      <alignment horizontal="left" wrapText="1"/>
    </xf>
    <xf numFmtId="2" fontId="20" fillId="0" borderId="12" xfId="0" applyNumberFormat="1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wrapText="1"/>
    </xf>
    <xf numFmtId="2" fontId="12" fillId="0" borderId="0" xfId="0" applyNumberFormat="1" applyFont="1" applyFill="1" applyAlignment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6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3" xfId="0" applyNumberFormat="1" applyFont="1" applyFill="1" applyBorder="1" applyAlignment="1">
      <alignment horizontal="center" vertical="center" wrapText="1"/>
    </xf>
    <xf numFmtId="2" fontId="12" fillId="0" borderId="9" xfId="0" applyNumberFormat="1" applyFont="1" applyFill="1" applyBorder="1" applyAlignment="1">
      <alignment wrapText="1"/>
    </xf>
    <xf numFmtId="2" fontId="12" fillId="0" borderId="3" xfId="0" applyNumberFormat="1" applyFont="1" applyFill="1" applyBorder="1" applyAlignment="1">
      <alignment horizontal="right" wrapText="1"/>
    </xf>
    <xf numFmtId="0" fontId="12" fillId="0" borderId="22" xfId="0" applyFont="1" applyFill="1" applyBorder="1" applyAlignment="1">
      <alignment wrapText="1"/>
    </xf>
    <xf numFmtId="0" fontId="12" fillId="0" borderId="16" xfId="0" applyNumberFormat="1" applyFont="1" applyFill="1" applyBorder="1" applyAlignment="1">
      <alignment horizontal="center" wrapText="1"/>
    </xf>
    <xf numFmtId="0" fontId="12" fillId="0" borderId="10" xfId="0" applyNumberFormat="1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 vertical="center" wrapText="1"/>
    </xf>
    <xf numFmtId="2" fontId="12" fillId="0" borderId="10" xfId="0" applyNumberFormat="1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right" wrapText="1"/>
    </xf>
    <xf numFmtId="2" fontId="12" fillId="0" borderId="0" xfId="0" applyNumberFormat="1" applyFont="1" applyFill="1" applyBorder="1" applyAlignment="1">
      <alignment horizontal="right" wrapText="1"/>
    </xf>
    <xf numFmtId="2" fontId="12" fillId="0" borderId="8" xfId="0" applyNumberFormat="1" applyFont="1" applyFill="1" applyBorder="1" applyAlignment="1">
      <alignment wrapText="1"/>
    </xf>
    <xf numFmtId="0" fontId="12" fillId="0" borderId="5" xfId="0" applyFont="1" applyFill="1" applyBorder="1" applyAlignment="1">
      <alignment horizontal="center" wrapText="1"/>
    </xf>
    <xf numFmtId="0" fontId="12" fillId="0" borderId="11" xfId="0" applyNumberFormat="1" applyFont="1" applyFill="1" applyBorder="1" applyAlignment="1">
      <alignment horizontal="center" wrapText="1"/>
    </xf>
    <xf numFmtId="0" fontId="12" fillId="0" borderId="12" xfId="0" applyNumberFormat="1" applyFont="1" applyFill="1" applyBorder="1" applyAlignment="1">
      <alignment horizontal="center"/>
    </xf>
    <xf numFmtId="2" fontId="12" fillId="0" borderId="0" xfId="0" applyNumberFormat="1" applyFont="1" applyFill="1" applyBorder="1"/>
    <xf numFmtId="2" fontId="12" fillId="0" borderId="5" xfId="0" applyNumberFormat="1" applyFont="1" applyFill="1" applyBorder="1"/>
    <xf numFmtId="0" fontId="12" fillId="0" borderId="2" xfId="0" applyNumberFormat="1" applyFont="1" applyFill="1" applyBorder="1" applyAlignment="1">
      <alignment horizontal="right" wrapText="1"/>
    </xf>
    <xf numFmtId="0" fontId="12" fillId="0" borderId="8" xfId="0" applyNumberFormat="1" applyFont="1" applyFill="1" applyBorder="1" applyAlignment="1">
      <alignment wrapText="1"/>
    </xf>
    <xf numFmtId="2" fontId="12" fillId="0" borderId="1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2" fontId="12" fillId="0" borderId="18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right" wrapText="1"/>
    </xf>
    <xf numFmtId="0" fontId="12" fillId="0" borderId="9" xfId="0" applyNumberFormat="1" applyFont="1" applyFill="1" applyBorder="1"/>
    <xf numFmtId="0" fontId="12" fillId="0" borderId="10" xfId="0" applyNumberFormat="1" applyFont="1" applyFill="1" applyBorder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wrapText="1"/>
    </xf>
    <xf numFmtId="0" fontId="12" fillId="0" borderId="18" xfId="0" applyFont="1" applyFill="1" applyBorder="1"/>
    <xf numFmtId="2" fontId="12" fillId="0" borderId="0" xfId="0" applyNumberFormat="1" applyFont="1" applyFill="1" applyAlignment="1">
      <alignment horizontal="right" wrapText="1"/>
    </xf>
    <xf numFmtId="0" fontId="12" fillId="0" borderId="0" xfId="0" applyFont="1"/>
    <xf numFmtId="0" fontId="12" fillId="0" borderId="6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 wrapText="1"/>
    </xf>
    <xf numFmtId="2" fontId="12" fillId="0" borderId="11" xfId="0" applyNumberFormat="1" applyFont="1" applyFill="1" applyBorder="1" applyAlignment="1">
      <alignment horizontal="left" wrapText="1"/>
    </xf>
    <xf numFmtId="0" fontId="12" fillId="0" borderId="3" xfId="0" applyNumberFormat="1" applyFont="1" applyFill="1" applyBorder="1" applyAlignment="1">
      <alignment horizontal="left"/>
    </xf>
    <xf numFmtId="2" fontId="12" fillId="0" borderId="12" xfId="0" applyNumberFormat="1" applyFont="1" applyFill="1" applyBorder="1" applyAlignment="1">
      <alignment horizontal="left" wrapText="1"/>
    </xf>
    <xf numFmtId="2" fontId="12" fillId="0" borderId="5" xfId="0" applyNumberFormat="1" applyFont="1" applyFill="1" applyBorder="1" applyAlignment="1">
      <alignment horizontal="left" wrapText="1"/>
    </xf>
    <xf numFmtId="0" fontId="12" fillId="0" borderId="17" xfId="0" applyFont="1" applyFill="1" applyBorder="1" applyAlignment="1">
      <alignment horizontal="left" wrapText="1"/>
    </xf>
    <xf numFmtId="0" fontId="20" fillId="0" borderId="9" xfId="0" applyNumberFormat="1" applyFont="1" applyFill="1" applyBorder="1" applyAlignment="1">
      <alignment wrapText="1"/>
    </xf>
    <xf numFmtId="165" fontId="20" fillId="0" borderId="0" xfId="0" applyNumberFormat="1" applyFont="1" applyFill="1" applyAlignment="1">
      <alignment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center" wrapText="1"/>
    </xf>
    <xf numFmtId="2" fontId="12" fillId="0" borderId="4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13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left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horizontal="left"/>
    </xf>
    <xf numFmtId="49" fontId="16" fillId="0" borderId="0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V954"/>
  <sheetViews>
    <sheetView topLeftCell="A946" workbookViewId="0">
      <selection activeCell="O852" sqref="O852"/>
    </sheetView>
  </sheetViews>
  <sheetFormatPr defaultRowHeight="15"/>
  <cols>
    <col min="1" max="1" width="26.5703125" style="366" customWidth="1"/>
    <col min="2" max="2" width="25.140625" style="366" customWidth="1"/>
    <col min="3" max="3" width="11.5703125" style="405" customWidth="1"/>
    <col min="4" max="4" width="8.85546875" style="367" customWidth="1"/>
    <col min="5" max="5" width="9.85546875" style="367" customWidth="1"/>
    <col min="6" max="6" width="10.28515625" style="367" customWidth="1"/>
    <col min="7" max="7" width="10" style="367" customWidth="1"/>
    <col min="8" max="8" width="9.7109375" style="367" customWidth="1"/>
    <col min="9" max="9" width="12.7109375" style="367" customWidth="1"/>
    <col min="10" max="10" width="20" style="351" customWidth="1"/>
    <col min="11" max="14" width="9.140625" style="277"/>
    <col min="15" max="15" width="9.140625" style="256"/>
    <col min="16" max="169" width="9.140625" style="40"/>
  </cols>
  <sheetData>
    <row r="1" spans="1:122">
      <c r="A1" s="407"/>
      <c r="B1" s="407"/>
      <c r="C1" s="408"/>
      <c r="D1" s="542"/>
      <c r="E1" s="542"/>
      <c r="F1" s="409"/>
      <c r="G1" s="409"/>
      <c r="H1" s="409"/>
      <c r="I1" s="409"/>
    </row>
    <row r="2" spans="1:122">
      <c r="A2" s="407"/>
      <c r="B2" s="407"/>
      <c r="C2" s="410" t="s">
        <v>289</v>
      </c>
      <c r="D2" s="410"/>
      <c r="E2" s="410"/>
      <c r="F2" s="410"/>
      <c r="G2" s="410"/>
      <c r="H2" s="410"/>
      <c r="I2" s="410"/>
    </row>
    <row r="3" spans="1:122">
      <c r="A3" s="407"/>
      <c r="B3" s="407"/>
      <c r="C3" s="318" t="s">
        <v>258</v>
      </c>
      <c r="D3" s="318"/>
      <c r="E3" s="318"/>
      <c r="F3" s="318"/>
      <c r="G3" s="318"/>
      <c r="H3" s="318"/>
      <c r="I3" s="318"/>
    </row>
    <row r="4" spans="1:122">
      <c r="A4" s="407"/>
      <c r="B4" s="407"/>
      <c r="C4" s="318" t="s">
        <v>290</v>
      </c>
      <c r="D4" s="318"/>
      <c r="E4" s="318"/>
      <c r="F4" s="318"/>
      <c r="G4" s="318"/>
      <c r="H4" s="318"/>
      <c r="I4" s="318"/>
    </row>
    <row r="5" spans="1:122" ht="15.75" thickBot="1">
      <c r="A5" s="366" t="s">
        <v>2</v>
      </c>
    </row>
    <row r="6" spans="1:122" ht="60" customHeight="1">
      <c r="A6" s="543" t="s">
        <v>246</v>
      </c>
      <c r="B6" s="544"/>
      <c r="C6" s="545" t="s">
        <v>242</v>
      </c>
      <c r="D6" s="306" t="s">
        <v>3</v>
      </c>
      <c r="E6" s="305" t="s">
        <v>3</v>
      </c>
      <c r="F6" s="589" t="s">
        <v>243</v>
      </c>
      <c r="G6" s="590"/>
      <c r="H6" s="591"/>
      <c r="I6" s="306" t="s">
        <v>4</v>
      </c>
      <c r="J6" s="368" t="s">
        <v>244</v>
      </c>
    </row>
    <row r="7" spans="1:122" ht="15.75" thickBot="1">
      <c r="A7" s="253" t="s">
        <v>245</v>
      </c>
      <c r="B7" s="546"/>
      <c r="C7" s="547"/>
      <c r="D7" s="372" t="s">
        <v>5</v>
      </c>
      <c r="E7" s="548" t="s">
        <v>5</v>
      </c>
      <c r="F7" s="369"/>
      <c r="G7" s="370"/>
      <c r="H7" s="371"/>
      <c r="I7" s="372" t="s">
        <v>6</v>
      </c>
      <c r="J7" s="352"/>
    </row>
    <row r="8" spans="1:122" ht="15.75" thickBot="1">
      <c r="A8" s="254"/>
      <c r="B8" s="549"/>
      <c r="C8" s="550"/>
      <c r="D8" s="373" t="s">
        <v>7</v>
      </c>
      <c r="E8" s="373" t="s">
        <v>8</v>
      </c>
      <c r="F8" s="373" t="s">
        <v>9</v>
      </c>
      <c r="G8" s="373" t="s">
        <v>10</v>
      </c>
      <c r="H8" s="374" t="s">
        <v>11</v>
      </c>
      <c r="I8" s="374" t="s">
        <v>12</v>
      </c>
      <c r="J8" s="375"/>
    </row>
    <row r="9" spans="1:122" ht="18" customHeight="1">
      <c r="A9" s="246"/>
      <c r="B9" s="247" t="s">
        <v>13</v>
      </c>
      <c r="C9" s="248"/>
      <c r="D9" s="251"/>
      <c r="E9" s="275"/>
      <c r="F9" s="275"/>
      <c r="G9" s="275"/>
      <c r="H9" s="376"/>
      <c r="I9" s="314"/>
      <c r="J9" s="352"/>
    </row>
    <row r="10" spans="1:122" s="39" customFormat="1" ht="26.25">
      <c r="A10" s="246" t="s">
        <v>168</v>
      </c>
      <c r="B10" s="247"/>
      <c r="C10" s="248" t="s">
        <v>14</v>
      </c>
      <c r="D10" s="250"/>
      <c r="E10" s="250"/>
      <c r="F10" s="251">
        <v>10</v>
      </c>
      <c r="G10" s="250">
        <v>10</v>
      </c>
      <c r="H10" s="250">
        <v>24.5</v>
      </c>
      <c r="I10" s="251">
        <v>228</v>
      </c>
      <c r="J10" s="352" t="s">
        <v>58</v>
      </c>
      <c r="K10" s="277"/>
      <c r="L10" s="277"/>
      <c r="M10" s="277"/>
      <c r="N10" s="277"/>
      <c r="O10" s="256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</row>
    <row r="11" spans="1:122" s="39" customFormat="1">
      <c r="A11" s="246"/>
      <c r="B11" s="247" t="s">
        <v>99</v>
      </c>
      <c r="C11" s="248"/>
      <c r="D11" s="250">
        <v>20</v>
      </c>
      <c r="E11" s="250">
        <v>20</v>
      </c>
      <c r="F11" s="250"/>
      <c r="G11" s="249"/>
      <c r="H11" s="250"/>
      <c r="I11" s="249"/>
      <c r="J11" s="352"/>
      <c r="K11" s="277"/>
      <c r="L11" s="277"/>
      <c r="M11" s="277"/>
      <c r="N11" s="277"/>
      <c r="O11" s="256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</row>
    <row r="12" spans="1:122" s="39" customFormat="1">
      <c r="A12" s="246"/>
      <c r="B12" s="247" t="s">
        <v>16</v>
      </c>
      <c r="C12" s="248"/>
      <c r="D12" s="250">
        <v>100</v>
      </c>
      <c r="E12" s="250">
        <v>100</v>
      </c>
      <c r="F12" s="250"/>
      <c r="G12" s="249"/>
      <c r="H12" s="250"/>
      <c r="I12" s="249"/>
      <c r="J12" s="352"/>
      <c r="K12" s="277"/>
      <c r="L12" s="277"/>
      <c r="M12" s="277"/>
      <c r="N12" s="277"/>
      <c r="O12" s="256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</row>
    <row r="13" spans="1:122" s="39" customFormat="1">
      <c r="A13" s="246"/>
      <c r="B13" s="247" t="s">
        <v>54</v>
      </c>
      <c r="C13" s="248"/>
      <c r="D13" s="250">
        <v>76</v>
      </c>
      <c r="E13" s="250">
        <v>76</v>
      </c>
      <c r="F13" s="250"/>
      <c r="G13" s="249"/>
      <c r="H13" s="250"/>
      <c r="I13" s="249"/>
      <c r="J13" s="352"/>
      <c r="K13" s="277"/>
      <c r="L13" s="277"/>
      <c r="M13" s="277"/>
      <c r="N13" s="277"/>
      <c r="O13" s="256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</row>
    <row r="14" spans="1:122" s="39" customFormat="1">
      <c r="A14" s="246"/>
      <c r="B14" s="247" t="s">
        <v>52</v>
      </c>
      <c r="C14" s="248"/>
      <c r="D14" s="250">
        <v>3</v>
      </c>
      <c r="E14" s="250">
        <v>3</v>
      </c>
      <c r="F14" s="250"/>
      <c r="G14" s="249"/>
      <c r="H14" s="250"/>
      <c r="I14" s="249"/>
      <c r="J14" s="352"/>
      <c r="K14" s="277"/>
      <c r="L14" s="277"/>
      <c r="M14" s="277"/>
      <c r="N14" s="277"/>
      <c r="O14" s="256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</row>
    <row r="15" spans="1:122" s="39" customFormat="1">
      <c r="A15" s="246"/>
      <c r="B15" s="247" t="s">
        <v>19</v>
      </c>
      <c r="C15" s="248"/>
      <c r="D15" s="250">
        <v>1.5</v>
      </c>
      <c r="E15" s="250">
        <v>1.5</v>
      </c>
      <c r="F15" s="250"/>
      <c r="G15" s="249"/>
      <c r="H15" s="250"/>
      <c r="I15" s="249"/>
      <c r="J15" s="352"/>
      <c r="K15" s="277"/>
      <c r="L15" s="277"/>
      <c r="M15" s="277"/>
      <c r="N15" s="277"/>
      <c r="O15" s="256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</row>
    <row r="16" spans="1:122" s="39" customFormat="1">
      <c r="A16" s="246"/>
      <c r="B16" s="247" t="s">
        <v>20</v>
      </c>
      <c r="C16" s="248"/>
      <c r="D16" s="250">
        <v>5</v>
      </c>
      <c r="E16" s="250">
        <v>5</v>
      </c>
      <c r="F16" s="250"/>
      <c r="G16" s="249"/>
      <c r="H16" s="250"/>
      <c r="I16" s="249"/>
      <c r="J16" s="352"/>
      <c r="K16" s="277"/>
      <c r="L16" s="277"/>
      <c r="M16" s="277"/>
      <c r="N16" s="277"/>
      <c r="O16" s="256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</row>
    <row r="17" spans="1:169" s="50" customFormat="1">
      <c r="A17" s="276" t="s">
        <v>158</v>
      </c>
      <c r="B17" s="277"/>
      <c r="C17" s="278" t="s">
        <v>274</v>
      </c>
      <c r="D17" s="286"/>
      <c r="E17" s="285"/>
      <c r="F17" s="280">
        <v>0.06</v>
      </c>
      <c r="G17" s="282">
        <v>0.02</v>
      </c>
      <c r="H17" s="281">
        <v>4.99</v>
      </c>
      <c r="I17" s="282">
        <v>20.38</v>
      </c>
      <c r="J17" s="352" t="s">
        <v>272</v>
      </c>
      <c r="K17" s="277"/>
      <c r="L17" s="277"/>
      <c r="M17" s="277"/>
      <c r="N17" s="277"/>
      <c r="O17" s="258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</row>
    <row r="18" spans="1:169" s="50" customFormat="1">
      <c r="A18" s="276"/>
      <c r="B18" s="277" t="s">
        <v>62</v>
      </c>
      <c r="C18" s="288"/>
      <c r="D18" s="279">
        <v>0.3</v>
      </c>
      <c r="E18" s="278">
        <v>0.3</v>
      </c>
      <c r="F18" s="280"/>
      <c r="G18" s="280"/>
      <c r="H18" s="282"/>
      <c r="I18" s="282"/>
      <c r="J18" s="352"/>
      <c r="K18" s="277"/>
      <c r="L18" s="277"/>
      <c r="M18" s="277"/>
      <c r="N18" s="277"/>
      <c r="O18" s="258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</row>
    <row r="19" spans="1:169" s="50" customFormat="1">
      <c r="A19" s="276"/>
      <c r="B19" s="277" t="s">
        <v>52</v>
      </c>
      <c r="C19" s="288"/>
      <c r="D19" s="279">
        <v>5</v>
      </c>
      <c r="E19" s="278">
        <v>5</v>
      </c>
      <c r="F19" s="280"/>
      <c r="G19" s="280"/>
      <c r="H19" s="282"/>
      <c r="I19" s="280"/>
      <c r="J19" s="352"/>
      <c r="K19" s="277"/>
      <c r="L19" s="277"/>
      <c r="M19" s="277"/>
      <c r="N19" s="277"/>
      <c r="O19" s="258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</row>
    <row r="20" spans="1:169" s="50" customFormat="1">
      <c r="A20" s="276"/>
      <c r="B20" s="277" t="s">
        <v>17</v>
      </c>
      <c r="C20" s="288"/>
      <c r="D20" s="279">
        <v>180</v>
      </c>
      <c r="E20" s="278">
        <v>180</v>
      </c>
      <c r="F20" s="280"/>
      <c r="G20" s="280"/>
      <c r="H20" s="282"/>
      <c r="I20" s="280"/>
      <c r="J20" s="352"/>
      <c r="K20" s="277"/>
      <c r="L20" s="277"/>
      <c r="M20" s="277"/>
      <c r="N20" s="277"/>
      <c r="O20" s="258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</row>
    <row r="21" spans="1:169" ht="26.25">
      <c r="A21" s="246" t="s">
        <v>23</v>
      </c>
      <c r="B21" s="247"/>
      <c r="C21" s="248" t="s">
        <v>24</v>
      </c>
      <c r="D21" s="314"/>
      <c r="E21" s="275"/>
      <c r="F21" s="251">
        <v>2.2999999999999998</v>
      </c>
      <c r="G21" s="250">
        <v>4.5</v>
      </c>
      <c r="H21" s="249">
        <v>15.4</v>
      </c>
      <c r="I21" s="251">
        <v>111</v>
      </c>
      <c r="J21" s="352" t="s">
        <v>25</v>
      </c>
    </row>
    <row r="22" spans="1:169">
      <c r="A22" s="246"/>
      <c r="B22" s="247" t="s">
        <v>26</v>
      </c>
      <c r="C22" s="248"/>
      <c r="D22" s="251">
        <v>30</v>
      </c>
      <c r="E22" s="250">
        <v>30</v>
      </c>
      <c r="F22" s="251"/>
      <c r="G22" s="250"/>
      <c r="H22" s="250"/>
      <c r="I22" s="251"/>
      <c r="J22" s="352"/>
    </row>
    <row r="23" spans="1:169" ht="15.75" thickBot="1">
      <c r="A23" s="246"/>
      <c r="B23" s="247" t="s">
        <v>20</v>
      </c>
      <c r="C23" s="248"/>
      <c r="D23" s="251">
        <v>5</v>
      </c>
      <c r="E23" s="250">
        <v>5</v>
      </c>
      <c r="F23" s="251" t="s">
        <v>1</v>
      </c>
      <c r="G23" s="250"/>
      <c r="H23" s="250"/>
      <c r="I23" s="251"/>
      <c r="J23" s="352"/>
    </row>
    <row r="24" spans="1:169" ht="15.75" thickBot="1">
      <c r="A24" s="377" t="s">
        <v>27</v>
      </c>
      <c r="B24" s="378"/>
      <c r="C24" s="379">
        <v>425</v>
      </c>
      <c r="D24" s="374"/>
      <c r="E24" s="373"/>
      <c r="F24" s="373">
        <v>12.36</v>
      </c>
      <c r="G24" s="373">
        <v>14.52</v>
      </c>
      <c r="H24" s="373">
        <v>44.89</v>
      </c>
      <c r="I24" s="373">
        <v>359.38</v>
      </c>
      <c r="J24" s="375"/>
    </row>
    <row r="25" spans="1:169" s="39" customFormat="1">
      <c r="A25" s="246" t="s">
        <v>28</v>
      </c>
      <c r="B25" s="247"/>
      <c r="C25" s="342">
        <v>125</v>
      </c>
      <c r="D25" s="343">
        <v>125</v>
      </c>
      <c r="E25" s="342">
        <v>125</v>
      </c>
      <c r="F25" s="251">
        <v>0.6</v>
      </c>
      <c r="G25" s="250">
        <v>0.06</v>
      </c>
      <c r="H25" s="249">
        <v>22</v>
      </c>
      <c r="I25" s="250">
        <v>90.9</v>
      </c>
      <c r="J25" s="352" t="s">
        <v>281</v>
      </c>
      <c r="K25" s="277"/>
      <c r="L25" s="277"/>
      <c r="M25" s="277"/>
      <c r="N25" s="277"/>
      <c r="O25" s="256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</row>
    <row r="26" spans="1:169" s="39" customFormat="1" ht="15.75" thickBot="1">
      <c r="A26" s="246" t="s">
        <v>197</v>
      </c>
      <c r="B26" s="247"/>
      <c r="C26" s="342"/>
      <c r="D26" s="343"/>
      <c r="E26" s="342"/>
      <c r="F26" s="251"/>
      <c r="G26" s="250"/>
      <c r="H26" s="249"/>
      <c r="I26" s="250"/>
      <c r="J26" s="352"/>
      <c r="K26" s="277"/>
      <c r="L26" s="277"/>
      <c r="M26" s="277"/>
      <c r="N26" s="277"/>
      <c r="O26" s="256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</row>
    <row r="27" spans="1:169" ht="15.75" thickBot="1">
      <c r="A27" s="377" t="s">
        <v>27</v>
      </c>
      <c r="B27" s="378"/>
      <c r="C27" s="379">
        <v>125</v>
      </c>
      <c r="D27" s="374"/>
      <c r="E27" s="551"/>
      <c r="F27" s="373">
        <v>0.6</v>
      </c>
      <c r="G27" s="373">
        <v>0.06</v>
      </c>
      <c r="H27" s="373">
        <v>22</v>
      </c>
      <c r="I27" s="373">
        <v>90.9</v>
      </c>
      <c r="J27" s="375"/>
    </row>
    <row r="28" spans="1:169" ht="15.75" thickBot="1">
      <c r="A28" s="301"/>
      <c r="B28" s="302"/>
      <c r="C28" s="303">
        <v>550</v>
      </c>
      <c r="D28" s="304"/>
      <c r="E28" s="388"/>
      <c r="F28" s="306">
        <v>12.959999999999999</v>
      </c>
      <c r="G28" s="306">
        <v>14.58</v>
      </c>
      <c r="H28" s="306">
        <v>66.89</v>
      </c>
      <c r="I28" s="306">
        <v>450.28</v>
      </c>
      <c r="J28" s="352"/>
    </row>
    <row r="29" spans="1:169">
      <c r="A29" s="301"/>
      <c r="B29" s="302" t="s">
        <v>30</v>
      </c>
      <c r="C29" s="303"/>
      <c r="D29" s="304"/>
      <c r="E29" s="552"/>
      <c r="F29" s="306"/>
      <c r="G29" s="305"/>
      <c r="H29" s="304"/>
      <c r="I29" s="306"/>
      <c r="J29" s="352"/>
    </row>
    <row r="30" spans="1:169">
      <c r="A30" s="246" t="s">
        <v>348</v>
      </c>
      <c r="B30" s="247"/>
      <c r="C30" s="248">
        <v>50</v>
      </c>
      <c r="D30" s="249"/>
      <c r="E30" s="250"/>
      <c r="F30" s="249">
        <v>0.7</v>
      </c>
      <c r="G30" s="250">
        <v>2.5</v>
      </c>
      <c r="H30" s="249">
        <v>4.5</v>
      </c>
      <c r="I30" s="251">
        <v>43.5</v>
      </c>
      <c r="J30" s="352" t="s">
        <v>413</v>
      </c>
      <c r="K30" s="264"/>
      <c r="L30" s="264"/>
      <c r="M30" s="264"/>
      <c r="N30" s="264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</row>
    <row r="31" spans="1:169">
      <c r="A31" s="246"/>
      <c r="B31" s="247" t="s">
        <v>349</v>
      </c>
      <c r="C31" s="248"/>
      <c r="D31" s="249">
        <v>50.6</v>
      </c>
      <c r="E31" s="250">
        <v>40.5</v>
      </c>
      <c r="F31" s="249"/>
      <c r="G31" s="250"/>
      <c r="H31" s="249"/>
      <c r="I31" s="251"/>
      <c r="J31" s="406"/>
      <c r="K31" s="264"/>
      <c r="L31" s="264"/>
      <c r="M31" s="264"/>
      <c r="N31" s="264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</row>
    <row r="32" spans="1:169">
      <c r="A32" s="246"/>
      <c r="B32" s="247" t="s">
        <v>189</v>
      </c>
      <c r="C32" s="248"/>
      <c r="D32" s="249">
        <v>6.25</v>
      </c>
      <c r="E32" s="250">
        <v>5</v>
      </c>
      <c r="F32" s="249"/>
      <c r="G32" s="250"/>
      <c r="H32" s="249"/>
      <c r="I32" s="251"/>
      <c r="J32" s="406"/>
      <c r="K32" s="264"/>
      <c r="L32" s="264"/>
      <c r="M32" s="264"/>
      <c r="N32" s="264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</row>
    <row r="33" spans="1:169">
      <c r="A33" s="246"/>
      <c r="B33" s="247" t="s">
        <v>52</v>
      </c>
      <c r="C33" s="248"/>
      <c r="D33" s="249">
        <v>0.8</v>
      </c>
      <c r="E33" s="250">
        <v>0.8</v>
      </c>
      <c r="F33" s="249"/>
      <c r="G33" s="250"/>
      <c r="H33" s="249"/>
      <c r="I33" s="251"/>
      <c r="J33" s="406"/>
      <c r="K33" s="264"/>
      <c r="L33" s="264"/>
      <c r="M33" s="264"/>
      <c r="N33" s="264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</row>
    <row r="34" spans="1:169">
      <c r="A34" s="246"/>
      <c r="B34" s="247" t="s">
        <v>36</v>
      </c>
      <c r="C34" s="248"/>
      <c r="D34" s="249">
        <v>2.5</v>
      </c>
      <c r="E34" s="250">
        <v>2.5</v>
      </c>
      <c r="F34" s="249"/>
      <c r="G34" s="250"/>
      <c r="H34" s="249"/>
      <c r="I34" s="251"/>
      <c r="J34" s="406"/>
      <c r="K34" s="264"/>
      <c r="L34" s="264"/>
      <c r="M34" s="264"/>
      <c r="N34" s="264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</row>
    <row r="35" spans="1:169">
      <c r="A35" s="246"/>
      <c r="B35" s="247" t="s">
        <v>41</v>
      </c>
      <c r="C35" s="248"/>
      <c r="D35" s="249">
        <v>0.2</v>
      </c>
      <c r="E35" s="250">
        <v>0.2</v>
      </c>
      <c r="F35" s="249"/>
      <c r="G35" s="250"/>
      <c r="H35" s="249"/>
      <c r="I35" s="251"/>
      <c r="J35" s="406"/>
      <c r="K35" s="264"/>
      <c r="L35" s="264"/>
      <c r="M35" s="264"/>
      <c r="N35" s="264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</row>
    <row r="36" spans="1:169" ht="26.25">
      <c r="A36" s="246" t="s">
        <v>395</v>
      </c>
      <c r="B36" s="247"/>
      <c r="C36" s="248" t="s">
        <v>105</v>
      </c>
      <c r="D36" s="249"/>
      <c r="E36" s="250"/>
      <c r="F36" s="249">
        <v>3.86</v>
      </c>
      <c r="G36" s="250">
        <v>5.8</v>
      </c>
      <c r="H36" s="249">
        <v>15.24</v>
      </c>
      <c r="I36" s="251">
        <v>132.6</v>
      </c>
      <c r="J36" s="352" t="s">
        <v>216</v>
      </c>
    </row>
    <row r="37" spans="1:169" s="39" customFormat="1">
      <c r="A37" s="246"/>
      <c r="B37" s="247" t="s">
        <v>208</v>
      </c>
      <c r="C37" s="269"/>
      <c r="D37" s="248">
        <v>33.85</v>
      </c>
      <c r="E37" s="270">
        <v>22</v>
      </c>
      <c r="F37" s="251"/>
      <c r="G37" s="251"/>
      <c r="H37" s="251"/>
      <c r="I37" s="251"/>
      <c r="J37" s="352"/>
      <c r="K37" s="277"/>
      <c r="L37" s="277"/>
      <c r="M37" s="277"/>
      <c r="N37" s="277"/>
      <c r="O37" s="256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</row>
    <row r="38" spans="1:169">
      <c r="A38" s="246"/>
      <c r="B38" s="247" t="s">
        <v>32</v>
      </c>
      <c r="C38" s="248"/>
      <c r="D38" s="249">
        <v>79.8</v>
      </c>
      <c r="E38" s="250">
        <v>60</v>
      </c>
      <c r="F38" s="249"/>
      <c r="G38" s="250"/>
      <c r="H38" s="249"/>
      <c r="I38" s="251"/>
      <c r="J38" s="352"/>
    </row>
    <row r="39" spans="1:169">
      <c r="A39" s="246"/>
      <c r="B39" s="247" t="s">
        <v>34</v>
      </c>
      <c r="C39" s="248"/>
      <c r="D39" s="249">
        <v>10</v>
      </c>
      <c r="E39" s="250">
        <v>8</v>
      </c>
      <c r="F39" s="249"/>
      <c r="G39" s="250"/>
      <c r="H39" s="249"/>
      <c r="I39" s="251"/>
      <c r="J39" s="352"/>
    </row>
    <row r="40" spans="1:169">
      <c r="A40" s="246"/>
      <c r="B40" s="247" t="s">
        <v>35</v>
      </c>
      <c r="C40" s="248"/>
      <c r="D40" s="249">
        <v>9.52</v>
      </c>
      <c r="E40" s="250">
        <v>8</v>
      </c>
      <c r="F40" s="249"/>
      <c r="G40" s="250"/>
      <c r="H40" s="249"/>
      <c r="I40" s="251"/>
      <c r="J40" s="352"/>
    </row>
    <row r="41" spans="1:169">
      <c r="A41" s="246"/>
      <c r="B41" s="247" t="s">
        <v>309</v>
      </c>
      <c r="C41" s="248"/>
      <c r="D41" s="249">
        <v>8</v>
      </c>
      <c r="E41" s="250">
        <v>8</v>
      </c>
      <c r="F41" s="249"/>
      <c r="G41" s="250"/>
      <c r="H41" s="249"/>
      <c r="I41" s="251"/>
      <c r="J41" s="352"/>
    </row>
    <row r="42" spans="1:169">
      <c r="A42" s="246"/>
      <c r="B42" s="247" t="s">
        <v>36</v>
      </c>
      <c r="C42" s="248"/>
      <c r="D42" s="249">
        <v>2.4</v>
      </c>
      <c r="E42" s="250">
        <v>2.4</v>
      </c>
      <c r="F42" s="249"/>
      <c r="G42" s="250"/>
      <c r="H42" s="249"/>
      <c r="I42" s="251"/>
      <c r="J42" s="352"/>
    </row>
    <row r="43" spans="1:169">
      <c r="A43" s="246"/>
      <c r="B43" s="247" t="s">
        <v>19</v>
      </c>
      <c r="C43" s="248"/>
      <c r="D43" s="249">
        <v>1</v>
      </c>
      <c r="E43" s="250">
        <v>1</v>
      </c>
      <c r="F43" s="249"/>
      <c r="G43" s="250"/>
      <c r="H43" s="249"/>
      <c r="I43" s="251"/>
      <c r="J43" s="352"/>
    </row>
    <row r="44" spans="1:169">
      <c r="A44" s="246"/>
      <c r="B44" s="247" t="s">
        <v>17</v>
      </c>
      <c r="C44" s="248"/>
      <c r="D44" s="249">
        <v>152</v>
      </c>
      <c r="E44" s="250">
        <v>152</v>
      </c>
      <c r="F44" s="249"/>
      <c r="G44" s="250"/>
      <c r="H44" s="249"/>
      <c r="I44" s="251"/>
      <c r="J44" s="352"/>
    </row>
    <row r="45" spans="1:169" s="50" customFormat="1" ht="30" customHeight="1">
      <c r="A45" s="246" t="s">
        <v>351</v>
      </c>
      <c r="B45" s="247"/>
      <c r="C45" s="248" t="s">
        <v>350</v>
      </c>
      <c r="D45" s="248"/>
      <c r="E45" s="270"/>
      <c r="F45" s="248">
        <v>6.2</v>
      </c>
      <c r="G45" s="270">
        <v>6.5</v>
      </c>
      <c r="H45" s="248">
        <v>5</v>
      </c>
      <c r="I45" s="270">
        <v>103</v>
      </c>
      <c r="J45" s="352" t="s">
        <v>352</v>
      </c>
      <c r="K45" s="277"/>
      <c r="L45" s="277"/>
      <c r="M45" s="277"/>
      <c r="N45" s="277"/>
      <c r="O45" s="258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</row>
    <row r="46" spans="1:169" s="50" customFormat="1">
      <c r="A46" s="246"/>
      <c r="B46" s="247" t="s">
        <v>181</v>
      </c>
      <c r="C46" s="248"/>
      <c r="D46" s="248">
        <v>48</v>
      </c>
      <c r="E46" s="270">
        <v>48</v>
      </c>
      <c r="F46" s="273"/>
      <c r="G46" s="274"/>
      <c r="H46" s="273"/>
      <c r="I46" s="270"/>
      <c r="J46" s="352"/>
      <c r="K46" s="277"/>
      <c r="L46" s="277"/>
      <c r="M46" s="277"/>
      <c r="N46" s="277"/>
      <c r="O46" s="258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</row>
    <row r="47" spans="1:169" s="50" customFormat="1">
      <c r="A47" s="246"/>
      <c r="B47" s="247" t="s">
        <v>40</v>
      </c>
      <c r="C47" s="248"/>
      <c r="D47" s="248">
        <v>6</v>
      </c>
      <c r="E47" s="270">
        <v>6</v>
      </c>
      <c r="F47" s="273"/>
      <c r="G47" s="274"/>
      <c r="H47" s="273"/>
      <c r="I47" s="274"/>
      <c r="J47" s="352"/>
      <c r="K47" s="277"/>
      <c r="L47" s="277"/>
      <c r="M47" s="277"/>
      <c r="N47" s="277"/>
      <c r="O47" s="258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</row>
    <row r="48" spans="1:169" s="50" customFormat="1">
      <c r="A48" s="246"/>
      <c r="B48" s="247" t="s">
        <v>17</v>
      </c>
      <c r="C48" s="248"/>
      <c r="D48" s="248">
        <v>6</v>
      </c>
      <c r="E48" s="270">
        <v>6</v>
      </c>
      <c r="F48" s="273"/>
      <c r="G48" s="274"/>
      <c r="H48" s="273"/>
      <c r="I48" s="270"/>
      <c r="J48" s="352"/>
      <c r="K48" s="277"/>
      <c r="L48" s="277"/>
      <c r="M48" s="277"/>
      <c r="N48" s="277"/>
      <c r="O48" s="258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</row>
    <row r="49" spans="1:122" s="50" customFormat="1">
      <c r="A49" s="246"/>
      <c r="B49" s="247" t="s">
        <v>35</v>
      </c>
      <c r="C49" s="248"/>
      <c r="D49" s="248">
        <v>14.28</v>
      </c>
      <c r="E49" s="270">
        <v>12</v>
      </c>
      <c r="F49" s="273"/>
      <c r="G49" s="274"/>
      <c r="H49" s="273"/>
      <c r="I49" s="270"/>
      <c r="J49" s="352"/>
      <c r="K49" s="277"/>
      <c r="L49" s="277"/>
      <c r="M49" s="277"/>
      <c r="N49" s="277"/>
      <c r="O49" s="258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</row>
    <row r="50" spans="1:122" s="50" customFormat="1">
      <c r="A50" s="246"/>
      <c r="B50" s="247" t="s">
        <v>99</v>
      </c>
      <c r="C50" s="248"/>
      <c r="D50" s="248">
        <v>3</v>
      </c>
      <c r="E50" s="270">
        <v>3</v>
      </c>
      <c r="F50" s="273"/>
      <c r="G50" s="274"/>
      <c r="H50" s="273"/>
      <c r="I50" s="270"/>
      <c r="J50" s="352"/>
      <c r="K50" s="277"/>
      <c r="L50" s="277"/>
      <c r="M50" s="277"/>
      <c r="N50" s="277"/>
      <c r="O50" s="258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</row>
    <row r="51" spans="1:122" s="50" customFormat="1">
      <c r="A51" s="246"/>
      <c r="B51" s="247" t="s">
        <v>19</v>
      </c>
      <c r="C51" s="248"/>
      <c r="D51" s="248">
        <v>0.5</v>
      </c>
      <c r="E51" s="270">
        <v>0.5</v>
      </c>
      <c r="F51" s="273"/>
      <c r="G51" s="274"/>
      <c r="H51" s="273"/>
      <c r="I51" s="270"/>
      <c r="J51" s="352"/>
      <c r="K51" s="277"/>
      <c r="L51" s="277"/>
      <c r="M51" s="277"/>
      <c r="N51" s="277"/>
      <c r="O51" s="258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</row>
    <row r="52" spans="1:122" s="50" customFormat="1">
      <c r="A52" s="246"/>
      <c r="B52" s="247" t="s">
        <v>43</v>
      </c>
      <c r="C52" s="248"/>
      <c r="D52" s="248"/>
      <c r="E52" s="270">
        <v>74</v>
      </c>
      <c r="F52" s="273"/>
      <c r="G52" s="274"/>
      <c r="H52" s="273"/>
      <c r="I52" s="270"/>
      <c r="J52" s="352"/>
      <c r="K52" s="277"/>
      <c r="L52" s="277"/>
      <c r="M52" s="277"/>
      <c r="N52" s="277"/>
      <c r="O52" s="258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</row>
    <row r="53" spans="1:122" s="50" customFormat="1">
      <c r="A53" s="246"/>
      <c r="B53" s="247" t="s">
        <v>36</v>
      </c>
      <c r="C53" s="248"/>
      <c r="D53" s="248">
        <v>2</v>
      </c>
      <c r="E53" s="270">
        <v>2</v>
      </c>
      <c r="F53" s="273"/>
      <c r="G53" s="274"/>
      <c r="H53" s="273"/>
      <c r="I53" s="270"/>
      <c r="J53" s="352"/>
      <c r="K53" s="277"/>
      <c r="L53" s="277"/>
      <c r="M53" s="277"/>
      <c r="N53" s="277"/>
      <c r="O53" s="258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</row>
    <row r="54" spans="1:122" s="50" customFormat="1">
      <c r="A54" s="246"/>
      <c r="B54" s="247" t="s">
        <v>231</v>
      </c>
      <c r="C54" s="269"/>
      <c r="D54" s="268"/>
      <c r="E54" s="267">
        <v>10</v>
      </c>
      <c r="F54" s="249"/>
      <c r="G54" s="250"/>
      <c r="H54" s="249"/>
      <c r="I54" s="251"/>
      <c r="J54" s="352"/>
      <c r="K54" s="277"/>
      <c r="L54" s="277"/>
      <c r="M54" s="277"/>
      <c r="N54" s="277"/>
      <c r="O54" s="258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</row>
    <row r="55" spans="1:122" s="50" customFormat="1">
      <c r="A55" s="246"/>
      <c r="B55" s="247" t="s">
        <v>54</v>
      </c>
      <c r="C55" s="269"/>
      <c r="D55" s="268">
        <v>9</v>
      </c>
      <c r="E55" s="267">
        <v>9</v>
      </c>
      <c r="F55" s="249"/>
      <c r="G55" s="250"/>
      <c r="H55" s="249"/>
      <c r="I55" s="251"/>
      <c r="J55" s="352"/>
      <c r="K55" s="277"/>
      <c r="L55" s="277"/>
      <c r="M55" s="277"/>
      <c r="N55" s="277"/>
      <c r="O55" s="258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</row>
    <row r="56" spans="1:122" s="50" customFormat="1">
      <c r="A56" s="246"/>
      <c r="B56" s="247" t="s">
        <v>36</v>
      </c>
      <c r="C56" s="269"/>
      <c r="D56" s="268">
        <v>0.4</v>
      </c>
      <c r="E56" s="267">
        <v>0.4</v>
      </c>
      <c r="F56" s="249"/>
      <c r="G56" s="250"/>
      <c r="H56" s="249"/>
      <c r="I56" s="251"/>
      <c r="J56" s="352"/>
      <c r="K56" s="277"/>
      <c r="L56" s="277"/>
      <c r="M56" s="277"/>
      <c r="N56" s="277"/>
      <c r="O56" s="258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</row>
    <row r="57" spans="1:122" s="50" customFormat="1">
      <c r="A57" s="246"/>
      <c r="B57" s="247" t="s">
        <v>45</v>
      </c>
      <c r="C57" s="269"/>
      <c r="D57" s="268">
        <v>0.4</v>
      </c>
      <c r="E57" s="267">
        <v>0.4</v>
      </c>
      <c r="F57" s="249"/>
      <c r="G57" s="250"/>
      <c r="H57" s="249"/>
      <c r="I57" s="251"/>
      <c r="J57" s="352"/>
      <c r="K57" s="277"/>
      <c r="L57" s="277"/>
      <c r="M57" s="277"/>
      <c r="N57" s="277"/>
      <c r="O57" s="258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</row>
    <row r="58" spans="1:122" s="50" customFormat="1">
      <c r="A58" s="246"/>
      <c r="B58" s="247" t="s">
        <v>189</v>
      </c>
      <c r="C58" s="269"/>
      <c r="D58" s="268">
        <v>0.75</v>
      </c>
      <c r="E58" s="267">
        <v>0.6</v>
      </c>
      <c r="F58" s="249"/>
      <c r="G58" s="250"/>
      <c r="H58" s="249"/>
      <c r="I58" s="251"/>
      <c r="J58" s="352"/>
      <c r="K58" s="277"/>
      <c r="L58" s="277"/>
      <c r="M58" s="277"/>
      <c r="N58" s="277"/>
      <c r="O58" s="258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</row>
    <row r="59" spans="1:122" s="50" customFormat="1">
      <c r="A59" s="246"/>
      <c r="B59" s="247" t="s">
        <v>35</v>
      </c>
      <c r="C59" s="269"/>
      <c r="D59" s="268">
        <v>0.25</v>
      </c>
      <c r="E59" s="267">
        <v>0.2</v>
      </c>
      <c r="F59" s="249"/>
      <c r="G59" s="250"/>
      <c r="H59" s="249"/>
      <c r="I59" s="251"/>
      <c r="J59" s="352"/>
      <c r="K59" s="277"/>
      <c r="L59" s="277"/>
      <c r="M59" s="277"/>
      <c r="N59" s="277"/>
      <c r="O59" s="258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</row>
    <row r="60" spans="1:122" s="50" customFormat="1">
      <c r="A60" s="246"/>
      <c r="B60" s="247" t="s">
        <v>46</v>
      </c>
      <c r="C60" s="269"/>
      <c r="D60" s="268">
        <v>1</v>
      </c>
      <c r="E60" s="267">
        <v>1</v>
      </c>
      <c r="F60" s="249"/>
      <c r="G60" s="250"/>
      <c r="H60" s="249"/>
      <c r="I60" s="251"/>
      <c r="J60" s="352"/>
      <c r="K60" s="277"/>
      <c r="L60" s="277"/>
      <c r="M60" s="277"/>
      <c r="N60" s="277"/>
      <c r="O60" s="258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</row>
    <row r="61" spans="1:122" s="50" customFormat="1">
      <c r="A61" s="246"/>
      <c r="B61" s="247" t="s">
        <v>36</v>
      </c>
      <c r="C61" s="269"/>
      <c r="D61" s="268">
        <v>0.2</v>
      </c>
      <c r="E61" s="267">
        <v>0.2</v>
      </c>
      <c r="F61" s="249"/>
      <c r="G61" s="250"/>
      <c r="H61" s="249"/>
      <c r="I61" s="251"/>
      <c r="J61" s="352"/>
      <c r="K61" s="277"/>
      <c r="L61" s="277"/>
      <c r="M61" s="277"/>
      <c r="N61" s="277"/>
      <c r="O61" s="258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</row>
    <row r="62" spans="1:122" s="50" customFormat="1">
      <c r="A62" s="246"/>
      <c r="B62" s="247" t="s">
        <v>41</v>
      </c>
      <c r="C62" s="269"/>
      <c r="D62" s="268">
        <v>0.1</v>
      </c>
      <c r="E62" s="267">
        <v>0.1</v>
      </c>
      <c r="F62" s="249"/>
      <c r="G62" s="250"/>
      <c r="H62" s="249"/>
      <c r="I62" s="251"/>
      <c r="J62" s="352"/>
      <c r="K62" s="277"/>
      <c r="L62" s="277"/>
      <c r="M62" s="277"/>
      <c r="N62" s="277"/>
      <c r="O62" s="258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</row>
    <row r="63" spans="1:122" s="50" customFormat="1">
      <c r="A63" s="246"/>
      <c r="B63" s="247" t="s">
        <v>52</v>
      </c>
      <c r="C63" s="269"/>
      <c r="D63" s="268">
        <v>0.2</v>
      </c>
      <c r="E63" s="267">
        <v>0.2</v>
      </c>
      <c r="F63" s="249"/>
      <c r="G63" s="250"/>
      <c r="H63" s="249"/>
      <c r="I63" s="251"/>
      <c r="J63" s="352"/>
      <c r="K63" s="277"/>
      <c r="L63" s="277"/>
      <c r="M63" s="277"/>
      <c r="N63" s="277"/>
      <c r="O63" s="258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</row>
    <row r="64" spans="1:122" s="316" customFormat="1" ht="14.25" customHeight="1">
      <c r="A64" s="246" t="s">
        <v>267</v>
      </c>
      <c r="B64" s="247"/>
      <c r="C64" s="248">
        <v>130</v>
      </c>
      <c r="D64" s="248"/>
      <c r="E64" s="270"/>
      <c r="F64" s="248">
        <v>6.5</v>
      </c>
      <c r="G64" s="270">
        <v>5</v>
      </c>
      <c r="H64" s="248">
        <v>38.6</v>
      </c>
      <c r="I64" s="270">
        <v>225</v>
      </c>
      <c r="J64" s="352" t="s">
        <v>268</v>
      </c>
      <c r="K64" s="264"/>
      <c r="L64" s="264"/>
      <c r="M64" s="264"/>
      <c r="N64" s="264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  <c r="DD64" s="118"/>
      <c r="DE64" s="118"/>
      <c r="DF64" s="118"/>
      <c r="DG64" s="118"/>
      <c r="DH64" s="118"/>
      <c r="DI64" s="118"/>
      <c r="DJ64" s="118"/>
      <c r="DK64" s="118"/>
      <c r="DL64" s="118"/>
      <c r="DM64" s="118"/>
      <c r="DN64" s="118"/>
      <c r="DO64" s="118"/>
      <c r="DP64" s="118"/>
      <c r="DQ64" s="118"/>
      <c r="DR64" s="118"/>
    </row>
    <row r="65" spans="1:122" s="316" customFormat="1" ht="15.75">
      <c r="A65" s="246"/>
      <c r="B65" s="247" t="s">
        <v>71</v>
      </c>
      <c r="C65" s="248"/>
      <c r="D65" s="248">
        <v>37.700000000000003</v>
      </c>
      <c r="E65" s="270">
        <v>37.700000000000003</v>
      </c>
      <c r="F65" s="248"/>
      <c r="G65" s="270"/>
      <c r="H65" s="248"/>
      <c r="I65" s="270"/>
      <c r="J65" s="352"/>
      <c r="K65" s="264"/>
      <c r="L65" s="264"/>
      <c r="M65" s="264"/>
      <c r="N65" s="264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18"/>
      <c r="BV65" s="118"/>
      <c r="BW65" s="118"/>
      <c r="BX65" s="118"/>
      <c r="BY65" s="118"/>
      <c r="BZ65" s="118"/>
      <c r="CA65" s="118"/>
      <c r="CB65" s="118"/>
      <c r="CC65" s="118"/>
      <c r="CD65" s="118"/>
      <c r="CE65" s="118"/>
      <c r="CF65" s="118"/>
      <c r="CG65" s="118"/>
      <c r="CH65" s="118"/>
      <c r="CI65" s="118"/>
      <c r="CJ65" s="118"/>
      <c r="CK65" s="118"/>
      <c r="CL65" s="118"/>
      <c r="CM65" s="118"/>
      <c r="CN65" s="118"/>
      <c r="CO65" s="118"/>
      <c r="CP65" s="118"/>
      <c r="CQ65" s="118"/>
      <c r="CR65" s="118"/>
      <c r="CS65" s="118"/>
      <c r="CT65" s="118"/>
      <c r="CU65" s="118"/>
      <c r="CV65" s="118"/>
      <c r="CW65" s="118"/>
      <c r="CX65" s="118"/>
      <c r="CY65" s="118"/>
      <c r="CZ65" s="118"/>
      <c r="DA65" s="118"/>
      <c r="DB65" s="118"/>
      <c r="DC65" s="118"/>
      <c r="DD65" s="118"/>
      <c r="DE65" s="118"/>
      <c r="DF65" s="118"/>
      <c r="DG65" s="118"/>
      <c r="DH65" s="118"/>
      <c r="DI65" s="118"/>
      <c r="DJ65" s="118"/>
      <c r="DK65" s="118"/>
      <c r="DL65" s="118"/>
      <c r="DM65" s="118"/>
      <c r="DN65" s="118"/>
      <c r="DO65" s="118"/>
      <c r="DP65" s="118"/>
      <c r="DQ65" s="118"/>
      <c r="DR65" s="118"/>
    </row>
    <row r="66" spans="1:122" s="316" customFormat="1" ht="15.75">
      <c r="A66" s="246"/>
      <c r="B66" s="247" t="s">
        <v>17</v>
      </c>
      <c r="C66" s="248"/>
      <c r="D66" s="248">
        <v>80.599999999999994</v>
      </c>
      <c r="E66" s="270">
        <v>80.599999999999994</v>
      </c>
      <c r="F66" s="248"/>
      <c r="G66" s="270"/>
      <c r="H66" s="248"/>
      <c r="I66" s="270"/>
      <c r="J66" s="352"/>
      <c r="K66" s="264"/>
      <c r="L66" s="264"/>
      <c r="M66" s="264"/>
      <c r="N66" s="264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8"/>
      <c r="CF66" s="118"/>
      <c r="CG66" s="118"/>
      <c r="CH66" s="118"/>
      <c r="CI66" s="118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  <c r="DD66" s="118"/>
      <c r="DE66" s="118"/>
      <c r="DF66" s="118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</row>
    <row r="67" spans="1:122" s="316" customFormat="1" ht="15.75">
      <c r="A67" s="246"/>
      <c r="B67" s="247" t="s">
        <v>269</v>
      </c>
      <c r="C67" s="248"/>
      <c r="D67" s="248"/>
      <c r="E67" s="270">
        <v>107</v>
      </c>
      <c r="F67" s="248"/>
      <c r="G67" s="270"/>
      <c r="H67" s="248"/>
      <c r="I67" s="270"/>
      <c r="J67" s="352"/>
      <c r="K67" s="264"/>
      <c r="L67" s="264"/>
      <c r="M67" s="264"/>
      <c r="N67" s="264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18"/>
      <c r="BU67" s="118"/>
      <c r="BV67" s="118"/>
      <c r="BW67" s="118"/>
      <c r="BX67" s="118"/>
      <c r="BY67" s="118"/>
      <c r="BZ67" s="118"/>
      <c r="CA67" s="118"/>
      <c r="CB67" s="118"/>
      <c r="CC67" s="118"/>
      <c r="CD67" s="118"/>
      <c r="CE67" s="118"/>
      <c r="CF67" s="118"/>
      <c r="CG67" s="118"/>
      <c r="CH67" s="118"/>
      <c r="CI67" s="118"/>
      <c r="CJ67" s="118"/>
      <c r="CK67" s="118"/>
      <c r="CL67" s="118"/>
      <c r="CM67" s="118"/>
      <c r="CN67" s="118"/>
      <c r="CO67" s="118"/>
      <c r="CP67" s="118"/>
      <c r="CQ67" s="118"/>
      <c r="CR67" s="118"/>
      <c r="CS67" s="118"/>
      <c r="CT67" s="118"/>
      <c r="CU67" s="118"/>
      <c r="CV67" s="118"/>
      <c r="CW67" s="118"/>
      <c r="CX67" s="118"/>
      <c r="CY67" s="118"/>
      <c r="CZ67" s="118"/>
      <c r="DA67" s="118"/>
      <c r="DB67" s="118"/>
      <c r="DC67" s="118"/>
      <c r="DD67" s="118"/>
      <c r="DE67" s="118"/>
      <c r="DF67" s="118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</row>
    <row r="68" spans="1:122" s="316" customFormat="1" ht="15.75">
      <c r="A68" s="246"/>
      <c r="B68" s="247" t="s">
        <v>20</v>
      </c>
      <c r="C68" s="248"/>
      <c r="D68" s="248">
        <v>5</v>
      </c>
      <c r="E68" s="270">
        <v>5</v>
      </c>
      <c r="F68" s="248"/>
      <c r="G68" s="270"/>
      <c r="H68" s="248"/>
      <c r="I68" s="270"/>
      <c r="J68" s="352"/>
      <c r="K68" s="264"/>
      <c r="L68" s="264"/>
      <c r="M68" s="264"/>
      <c r="N68" s="264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  <c r="DD68" s="118"/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</row>
    <row r="69" spans="1:122" s="316" customFormat="1" ht="15.75">
      <c r="A69" s="246"/>
      <c r="B69" s="247" t="s">
        <v>34</v>
      </c>
      <c r="C69" s="248"/>
      <c r="D69" s="248">
        <v>16.25</v>
      </c>
      <c r="E69" s="270">
        <v>13</v>
      </c>
      <c r="F69" s="248"/>
      <c r="G69" s="270"/>
      <c r="H69" s="248"/>
      <c r="I69" s="270"/>
      <c r="J69" s="352"/>
      <c r="K69" s="264"/>
      <c r="L69" s="264"/>
      <c r="M69" s="264"/>
      <c r="N69" s="264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  <c r="DA69" s="118"/>
      <c r="DB69" s="118"/>
      <c r="DC69" s="118"/>
      <c r="DD69" s="118"/>
      <c r="DE69" s="118"/>
      <c r="DF69" s="118"/>
      <c r="DG69" s="118"/>
      <c r="DH69" s="118"/>
      <c r="DI69" s="118"/>
      <c r="DJ69" s="118"/>
      <c r="DK69" s="118"/>
      <c r="DL69" s="118"/>
      <c r="DM69" s="118"/>
      <c r="DN69" s="118"/>
      <c r="DO69" s="118"/>
      <c r="DP69" s="118"/>
      <c r="DQ69" s="118"/>
      <c r="DR69" s="118"/>
    </row>
    <row r="70" spans="1:122" s="316" customFormat="1" ht="26.25">
      <c r="A70" s="246"/>
      <c r="B70" s="247" t="s">
        <v>270</v>
      </c>
      <c r="C70" s="269"/>
      <c r="D70" s="248"/>
      <c r="E70" s="270">
        <v>11.9</v>
      </c>
      <c r="F70" s="248"/>
      <c r="G70" s="270"/>
      <c r="H70" s="248"/>
      <c r="I70" s="270"/>
      <c r="J70" s="352"/>
      <c r="K70" s="264"/>
      <c r="L70" s="264"/>
      <c r="M70" s="264"/>
      <c r="N70" s="264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8"/>
      <c r="CQ70" s="118"/>
      <c r="CR70" s="118"/>
      <c r="CS70" s="118"/>
      <c r="CT70" s="118"/>
      <c r="CU70" s="118"/>
      <c r="CV70" s="118"/>
      <c r="CW70" s="118"/>
      <c r="CX70" s="118"/>
      <c r="CY70" s="118"/>
      <c r="CZ70" s="118"/>
      <c r="DA70" s="118"/>
      <c r="DB70" s="118"/>
      <c r="DC70" s="118"/>
      <c r="DD70" s="118"/>
      <c r="DE70" s="118"/>
      <c r="DF70" s="118"/>
      <c r="DG70" s="118"/>
      <c r="DH70" s="118"/>
      <c r="DI70" s="118"/>
      <c r="DJ70" s="118"/>
      <c r="DK70" s="118"/>
      <c r="DL70" s="118"/>
      <c r="DM70" s="118"/>
      <c r="DN70" s="118"/>
      <c r="DO70" s="118"/>
      <c r="DP70" s="118"/>
      <c r="DQ70" s="118"/>
      <c r="DR70" s="118"/>
    </row>
    <row r="71" spans="1:122" s="316" customFormat="1" ht="15.75">
      <c r="A71" s="246"/>
      <c r="B71" s="247" t="s">
        <v>35</v>
      </c>
      <c r="C71" s="269"/>
      <c r="D71" s="248">
        <v>15.47</v>
      </c>
      <c r="E71" s="270">
        <v>13</v>
      </c>
      <c r="F71" s="248"/>
      <c r="G71" s="270"/>
      <c r="H71" s="248"/>
      <c r="I71" s="270"/>
      <c r="J71" s="352"/>
      <c r="K71" s="264"/>
      <c r="L71" s="264"/>
      <c r="M71" s="264"/>
      <c r="N71" s="264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/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/>
      <c r="CR71" s="118"/>
      <c r="CS71" s="118"/>
      <c r="CT71" s="118"/>
      <c r="CU71" s="118"/>
      <c r="CV71" s="118"/>
      <c r="CW71" s="118"/>
      <c r="CX71" s="118"/>
      <c r="CY71" s="118"/>
      <c r="CZ71" s="118"/>
      <c r="DA71" s="118"/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/>
      <c r="DR71" s="118"/>
    </row>
    <row r="72" spans="1:122" s="316" customFormat="1" ht="15.75">
      <c r="A72" s="246"/>
      <c r="B72" s="247" t="s">
        <v>271</v>
      </c>
      <c r="C72" s="269"/>
      <c r="D72" s="248"/>
      <c r="E72" s="270">
        <v>6.5</v>
      </c>
      <c r="F72" s="248"/>
      <c r="G72" s="270"/>
      <c r="H72" s="248"/>
      <c r="I72" s="270"/>
      <c r="J72" s="352"/>
      <c r="K72" s="264"/>
      <c r="L72" s="264"/>
      <c r="M72" s="264"/>
      <c r="N72" s="264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8"/>
      <c r="BA72" s="118"/>
      <c r="BB72" s="118"/>
      <c r="BC72" s="118"/>
      <c r="BD72" s="118"/>
      <c r="BE72" s="118"/>
      <c r="BF72" s="118"/>
      <c r="BG72" s="118"/>
      <c r="BH72" s="118"/>
      <c r="BI72" s="118"/>
      <c r="BJ72" s="118"/>
      <c r="BK72" s="118"/>
      <c r="BL72" s="118"/>
      <c r="BM72" s="118"/>
      <c r="BN72" s="118"/>
      <c r="BO72" s="118"/>
      <c r="BP72" s="118"/>
      <c r="BQ72" s="118"/>
      <c r="BR72" s="118"/>
      <c r="BS72" s="118"/>
      <c r="BT72" s="118"/>
      <c r="BU72" s="118"/>
      <c r="BV72" s="118"/>
      <c r="BW72" s="118"/>
      <c r="BX72" s="118"/>
      <c r="BY72" s="118"/>
      <c r="BZ72" s="118"/>
      <c r="CA72" s="118"/>
      <c r="CB72" s="118"/>
      <c r="CC72" s="118"/>
      <c r="CD72" s="118"/>
      <c r="CE72" s="118"/>
      <c r="CF72" s="118"/>
      <c r="CG72" s="118"/>
      <c r="CH72" s="118"/>
      <c r="CI72" s="118"/>
      <c r="CJ72" s="118"/>
      <c r="CK72" s="118"/>
      <c r="CL72" s="118"/>
      <c r="CM72" s="118"/>
      <c r="CN72" s="118"/>
      <c r="CO72" s="118"/>
      <c r="CP72" s="118"/>
      <c r="CQ72" s="118"/>
      <c r="CR72" s="118"/>
      <c r="CS72" s="118"/>
      <c r="CT72" s="118"/>
      <c r="CU72" s="118"/>
      <c r="CV72" s="118"/>
      <c r="CW72" s="118"/>
      <c r="CX72" s="118"/>
      <c r="CY72" s="118"/>
      <c r="CZ72" s="118"/>
      <c r="DA72" s="118"/>
      <c r="DB72" s="118"/>
      <c r="DC72" s="118"/>
      <c r="DD72" s="118"/>
      <c r="DE72" s="118"/>
      <c r="DF72" s="118"/>
      <c r="DG72" s="118"/>
      <c r="DH72" s="118"/>
      <c r="DI72" s="118"/>
      <c r="DJ72" s="118"/>
      <c r="DK72" s="118"/>
      <c r="DL72" s="118"/>
      <c r="DM72" s="118"/>
      <c r="DN72" s="118"/>
      <c r="DO72" s="118"/>
      <c r="DP72" s="118"/>
      <c r="DQ72" s="118"/>
      <c r="DR72" s="118"/>
    </row>
    <row r="73" spans="1:122" s="316" customFormat="1" ht="15.75">
      <c r="A73" s="246"/>
      <c r="B73" s="247" t="s">
        <v>19</v>
      </c>
      <c r="C73" s="269"/>
      <c r="D73" s="248">
        <v>0.3</v>
      </c>
      <c r="E73" s="270">
        <v>0.3</v>
      </c>
      <c r="F73" s="248"/>
      <c r="G73" s="274"/>
      <c r="H73" s="273"/>
      <c r="I73" s="270"/>
      <c r="J73" s="352"/>
      <c r="K73" s="264"/>
      <c r="L73" s="264"/>
      <c r="M73" s="264"/>
      <c r="N73" s="264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  <c r="BB73" s="118"/>
      <c r="BC73" s="118"/>
      <c r="BD73" s="118"/>
      <c r="BE73" s="118"/>
      <c r="BF73" s="118"/>
      <c r="BG73" s="118"/>
      <c r="BH73" s="118"/>
      <c r="BI73" s="118"/>
      <c r="BJ73" s="118"/>
      <c r="BK73" s="118"/>
      <c r="BL73" s="118"/>
      <c r="BM73" s="118"/>
      <c r="BN73" s="118"/>
      <c r="BO73" s="118"/>
      <c r="BP73" s="118"/>
      <c r="BQ73" s="118"/>
      <c r="BR73" s="118"/>
      <c r="BS73" s="118"/>
      <c r="BT73" s="118"/>
      <c r="BU73" s="118"/>
      <c r="BV73" s="118"/>
      <c r="BW73" s="118"/>
      <c r="BX73" s="118"/>
      <c r="BY73" s="118"/>
      <c r="BZ73" s="118"/>
      <c r="CA73" s="118"/>
      <c r="CB73" s="118"/>
      <c r="CC73" s="118"/>
      <c r="CD73" s="118"/>
      <c r="CE73" s="118"/>
      <c r="CF73" s="118"/>
      <c r="CG73" s="118"/>
      <c r="CH73" s="118"/>
      <c r="CI73" s="118"/>
      <c r="CJ73" s="118"/>
      <c r="CK73" s="118"/>
      <c r="CL73" s="118"/>
      <c r="CM73" s="118"/>
      <c r="CN73" s="118"/>
      <c r="CO73" s="118"/>
      <c r="CP73" s="118"/>
      <c r="CQ73" s="118"/>
      <c r="CR73" s="118"/>
      <c r="CS73" s="118"/>
      <c r="CT73" s="118"/>
      <c r="CU73" s="118"/>
      <c r="CV73" s="118"/>
      <c r="CW73" s="118"/>
      <c r="CX73" s="118"/>
      <c r="CY73" s="118"/>
      <c r="CZ73" s="118"/>
      <c r="DA73" s="118"/>
      <c r="DB73" s="118"/>
      <c r="DC73" s="118"/>
      <c r="DD73" s="118"/>
      <c r="DE73" s="118"/>
      <c r="DF73" s="118"/>
      <c r="DG73" s="118"/>
      <c r="DH73" s="118"/>
      <c r="DI73" s="118"/>
      <c r="DJ73" s="118"/>
      <c r="DK73" s="118"/>
      <c r="DL73" s="118"/>
      <c r="DM73" s="118"/>
      <c r="DN73" s="118"/>
      <c r="DO73" s="118"/>
      <c r="DP73" s="118"/>
      <c r="DQ73" s="118"/>
      <c r="DR73" s="118"/>
    </row>
    <row r="74" spans="1:122" s="182" customFormat="1" ht="44.25" customHeight="1">
      <c r="A74" s="246" t="s">
        <v>363</v>
      </c>
      <c r="B74" s="247"/>
      <c r="C74" s="248">
        <v>180</v>
      </c>
      <c r="D74" s="249"/>
      <c r="E74" s="250"/>
      <c r="F74" s="251"/>
      <c r="G74" s="250"/>
      <c r="H74" s="249">
        <v>10</v>
      </c>
      <c r="I74" s="251">
        <v>40</v>
      </c>
      <c r="J74" s="352" t="s">
        <v>368</v>
      </c>
      <c r="K74" s="277"/>
      <c r="L74" s="277"/>
      <c r="M74" s="277"/>
      <c r="N74" s="277"/>
      <c r="O74" s="257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  <c r="CA74" s="118"/>
      <c r="CB74" s="118"/>
      <c r="CC74" s="118"/>
      <c r="CD74" s="118"/>
      <c r="CE74" s="118"/>
      <c r="CF74" s="118"/>
      <c r="CG74" s="118"/>
      <c r="CH74" s="118"/>
      <c r="CI74" s="118"/>
      <c r="CJ74" s="118"/>
      <c r="CK74" s="118"/>
      <c r="CL74" s="118"/>
      <c r="CM74" s="118"/>
      <c r="CN74" s="118"/>
      <c r="CO74" s="118"/>
      <c r="CP74" s="118"/>
      <c r="CQ74" s="118"/>
      <c r="CR74" s="118"/>
      <c r="CS74" s="118"/>
      <c r="CT74" s="118"/>
      <c r="CU74" s="118"/>
      <c r="CV74" s="118"/>
      <c r="CW74" s="118"/>
      <c r="CX74" s="118"/>
      <c r="CY74" s="118"/>
      <c r="CZ74" s="118"/>
      <c r="DA74" s="118"/>
      <c r="DB74" s="118"/>
      <c r="DC74" s="118"/>
      <c r="DD74" s="118"/>
      <c r="DE74" s="118"/>
      <c r="DF74" s="118"/>
      <c r="DG74" s="118"/>
      <c r="DH74" s="118"/>
      <c r="DI74" s="118"/>
      <c r="DJ74" s="118"/>
      <c r="DK74" s="118"/>
      <c r="DL74" s="118"/>
      <c r="DM74" s="118"/>
      <c r="DN74" s="118"/>
      <c r="DO74" s="118"/>
      <c r="DP74" s="118"/>
      <c r="DQ74" s="118"/>
      <c r="DR74" s="118"/>
    </row>
    <row r="75" spans="1:122" s="182" customFormat="1" ht="15.75">
      <c r="A75" s="246"/>
      <c r="B75" s="247" t="s">
        <v>73</v>
      </c>
      <c r="C75" s="248"/>
      <c r="D75" s="249">
        <v>21.6</v>
      </c>
      <c r="E75" s="250">
        <v>21.6</v>
      </c>
      <c r="F75" s="251"/>
      <c r="G75" s="250"/>
      <c r="H75" s="249"/>
      <c r="I75" s="251"/>
      <c r="J75" s="352"/>
      <c r="K75" s="277"/>
      <c r="L75" s="277"/>
      <c r="M75" s="277"/>
      <c r="N75" s="277"/>
      <c r="O75" s="257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  <c r="BM75" s="118"/>
      <c r="BN75" s="118"/>
      <c r="BO75" s="118"/>
      <c r="BP75" s="118"/>
      <c r="BQ75" s="118"/>
      <c r="BR75" s="118"/>
      <c r="BS75" s="118"/>
      <c r="BT75" s="118"/>
      <c r="BU75" s="118"/>
      <c r="BV75" s="118"/>
      <c r="BW75" s="118"/>
      <c r="BX75" s="118"/>
      <c r="BY75" s="118"/>
      <c r="BZ75" s="118"/>
      <c r="CA75" s="118"/>
      <c r="CB75" s="118"/>
      <c r="CC75" s="118"/>
      <c r="CD75" s="118"/>
      <c r="CE75" s="118"/>
      <c r="CF75" s="118"/>
      <c r="CG75" s="118"/>
      <c r="CH75" s="118"/>
      <c r="CI75" s="118"/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/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/>
      <c r="DI75" s="118"/>
      <c r="DJ75" s="118"/>
      <c r="DK75" s="118"/>
      <c r="DL75" s="118"/>
      <c r="DM75" s="118"/>
      <c r="DN75" s="118"/>
      <c r="DO75" s="118"/>
      <c r="DP75" s="118"/>
      <c r="DQ75" s="118"/>
      <c r="DR75" s="118"/>
    </row>
    <row r="76" spans="1:122" s="182" customFormat="1" ht="15.75">
      <c r="A76" s="246"/>
      <c r="B76" s="247" t="s">
        <v>54</v>
      </c>
      <c r="C76" s="248"/>
      <c r="D76" s="249">
        <v>172</v>
      </c>
      <c r="E76" s="250">
        <v>172</v>
      </c>
      <c r="F76" s="251"/>
      <c r="G76" s="250"/>
      <c r="H76" s="249"/>
      <c r="I76" s="251"/>
      <c r="J76" s="352"/>
      <c r="K76" s="277"/>
      <c r="L76" s="277"/>
      <c r="M76" s="277"/>
      <c r="N76" s="277"/>
      <c r="O76" s="257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  <c r="DD76" s="118"/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8"/>
      <c r="DP76" s="118"/>
      <c r="DQ76" s="118"/>
      <c r="DR76" s="118"/>
    </row>
    <row r="77" spans="1:122" s="182" customFormat="1" ht="15.75">
      <c r="A77" s="246"/>
      <c r="B77" s="247" t="s">
        <v>18</v>
      </c>
      <c r="C77" s="248"/>
      <c r="D77" s="249">
        <v>5</v>
      </c>
      <c r="E77" s="250">
        <v>5</v>
      </c>
      <c r="F77" s="251"/>
      <c r="G77" s="250"/>
      <c r="H77" s="249"/>
      <c r="I77" s="251"/>
      <c r="J77" s="352"/>
      <c r="K77" s="277"/>
      <c r="L77" s="277"/>
      <c r="M77" s="277"/>
      <c r="N77" s="277"/>
      <c r="O77" s="257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8"/>
      <c r="CH77" s="118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8"/>
      <c r="CW77" s="118"/>
      <c r="CX77" s="118"/>
      <c r="CY77" s="118"/>
      <c r="CZ77" s="118"/>
      <c r="DA77" s="118"/>
      <c r="DB77" s="118"/>
      <c r="DC77" s="118"/>
      <c r="DD77" s="118"/>
      <c r="DE77" s="118"/>
      <c r="DF77" s="118"/>
      <c r="DG77" s="118"/>
      <c r="DH77" s="118"/>
      <c r="DI77" s="118"/>
      <c r="DJ77" s="118"/>
      <c r="DK77" s="118"/>
      <c r="DL77" s="118"/>
      <c r="DM77" s="118"/>
      <c r="DN77" s="118"/>
      <c r="DO77" s="118"/>
      <c r="DP77" s="118"/>
      <c r="DQ77" s="118"/>
      <c r="DR77" s="118"/>
    </row>
    <row r="78" spans="1:122" ht="15.75" thickBot="1">
      <c r="A78" s="553" t="s">
        <v>47</v>
      </c>
      <c r="B78" s="308"/>
      <c r="C78" s="309">
        <v>37.5</v>
      </c>
      <c r="D78" s="311">
        <v>37.5</v>
      </c>
      <c r="E78" s="311">
        <v>37.5</v>
      </c>
      <c r="F78" s="309">
        <v>1.8</v>
      </c>
      <c r="G78" s="309">
        <v>0.4</v>
      </c>
      <c r="H78" s="309">
        <v>18</v>
      </c>
      <c r="I78" s="309">
        <v>82.5</v>
      </c>
      <c r="J78" s="396"/>
    </row>
    <row r="79" spans="1:122" ht="15.75" thickBot="1">
      <c r="A79" s="377" t="s">
        <v>27</v>
      </c>
      <c r="B79" s="378"/>
      <c r="C79" s="379">
        <v>698.5</v>
      </c>
      <c r="D79" s="400"/>
      <c r="E79" s="373"/>
      <c r="F79" s="374">
        <v>19.059999999999999</v>
      </c>
      <c r="G79" s="374">
        <v>20.2</v>
      </c>
      <c r="H79" s="374">
        <v>91.34</v>
      </c>
      <c r="I79" s="374">
        <v>626.6</v>
      </c>
      <c r="J79" s="375"/>
    </row>
    <row r="80" spans="1:122">
      <c r="A80" s="301"/>
      <c r="B80" s="302" t="s">
        <v>48</v>
      </c>
      <c r="C80" s="303"/>
      <c r="D80" s="306"/>
      <c r="E80" s="305"/>
      <c r="F80" s="305"/>
      <c r="G80" s="305"/>
      <c r="H80" s="305"/>
      <c r="I80" s="306"/>
      <c r="J80" s="352"/>
    </row>
    <row r="81" spans="1:169" ht="26.25">
      <c r="A81" s="246" t="s">
        <v>90</v>
      </c>
      <c r="B81" s="247"/>
      <c r="C81" s="248">
        <v>50</v>
      </c>
      <c r="D81" s="249"/>
      <c r="E81" s="250"/>
      <c r="F81" s="250">
        <v>4.9000000000000004</v>
      </c>
      <c r="G81" s="249">
        <v>5</v>
      </c>
      <c r="H81" s="250">
        <v>28</v>
      </c>
      <c r="I81" s="249">
        <v>177</v>
      </c>
      <c r="J81" s="352" t="s">
        <v>342</v>
      </c>
      <c r="L81" s="264"/>
      <c r="M81" s="264"/>
      <c r="N81" s="264"/>
      <c r="O81" s="40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</row>
    <row r="82" spans="1:169">
      <c r="A82" s="246"/>
      <c r="B82" s="247" t="s">
        <v>45</v>
      </c>
      <c r="C82" s="248"/>
      <c r="D82" s="249">
        <v>34</v>
      </c>
      <c r="E82" s="250">
        <v>34</v>
      </c>
      <c r="F82" s="250"/>
      <c r="G82" s="249"/>
      <c r="H82" s="250"/>
      <c r="I82" s="249"/>
      <c r="J82" s="354"/>
      <c r="L82" s="264"/>
      <c r="M82" s="264"/>
      <c r="N82" s="264"/>
      <c r="O82" s="40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</row>
    <row r="83" spans="1:169" ht="19.5" customHeight="1">
      <c r="A83" s="246"/>
      <c r="B83" s="247" t="s">
        <v>18</v>
      </c>
      <c r="C83" s="248"/>
      <c r="D83" s="249">
        <v>7</v>
      </c>
      <c r="E83" s="250">
        <v>7</v>
      </c>
      <c r="F83" s="250"/>
      <c r="G83" s="250"/>
      <c r="H83" s="250"/>
      <c r="I83" s="251"/>
      <c r="J83" s="354"/>
      <c r="L83" s="264"/>
      <c r="M83" s="264"/>
      <c r="N83" s="264"/>
      <c r="O83" s="40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</row>
    <row r="84" spans="1:169" ht="15.75" customHeight="1">
      <c r="A84" s="246"/>
      <c r="B84" s="247" t="s">
        <v>54</v>
      </c>
      <c r="C84" s="248"/>
      <c r="D84" s="249">
        <v>14</v>
      </c>
      <c r="E84" s="250">
        <v>14</v>
      </c>
      <c r="F84" s="250"/>
      <c r="G84" s="249"/>
      <c r="H84" s="250"/>
      <c r="I84" s="249"/>
      <c r="J84" s="354"/>
      <c r="L84" s="264"/>
      <c r="M84" s="264"/>
      <c r="N84" s="264"/>
      <c r="O84" s="40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</row>
    <row r="85" spans="1:169">
      <c r="A85" s="246"/>
      <c r="B85" s="247" t="s">
        <v>36</v>
      </c>
      <c r="C85" s="248"/>
      <c r="D85" s="249">
        <v>7</v>
      </c>
      <c r="E85" s="250">
        <v>7</v>
      </c>
      <c r="F85" s="250"/>
      <c r="G85" s="249"/>
      <c r="H85" s="250"/>
      <c r="I85" s="249"/>
      <c r="J85" s="354"/>
      <c r="L85" s="264"/>
      <c r="M85" s="264"/>
      <c r="N85" s="264"/>
      <c r="O85" s="40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</row>
    <row r="86" spans="1:169">
      <c r="A86" s="246"/>
      <c r="B86" s="247" t="s">
        <v>91</v>
      </c>
      <c r="C86" s="248"/>
      <c r="D86" s="249">
        <v>0.2</v>
      </c>
      <c r="E86" s="250">
        <v>0.2</v>
      </c>
      <c r="F86" s="250"/>
      <c r="G86" s="249"/>
      <c r="H86" s="250"/>
      <c r="I86" s="249"/>
      <c r="J86" s="354"/>
      <c r="L86" s="264"/>
      <c r="M86" s="264"/>
      <c r="N86" s="264"/>
      <c r="O86" s="40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</row>
    <row r="87" spans="1:169">
      <c r="A87" s="246"/>
      <c r="B87" s="247" t="s">
        <v>19</v>
      </c>
      <c r="C87" s="248"/>
      <c r="D87" s="249">
        <v>0.3</v>
      </c>
      <c r="E87" s="250">
        <v>0.3</v>
      </c>
      <c r="F87" s="250"/>
      <c r="G87" s="249"/>
      <c r="H87" s="250"/>
      <c r="I87" s="249"/>
      <c r="J87" s="354"/>
      <c r="L87" s="264"/>
      <c r="M87" s="264"/>
      <c r="N87" s="264"/>
      <c r="O87" s="40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</row>
    <row r="88" spans="1:169">
      <c r="A88" s="246"/>
      <c r="B88" s="247" t="s">
        <v>53</v>
      </c>
      <c r="C88" s="248"/>
      <c r="D88" s="249">
        <v>1</v>
      </c>
      <c r="E88" s="251">
        <v>1</v>
      </c>
      <c r="F88" s="250" t="s">
        <v>1</v>
      </c>
      <c r="G88" s="249"/>
      <c r="H88" s="250"/>
      <c r="I88" s="249"/>
      <c r="J88" s="354"/>
      <c r="L88" s="264"/>
      <c r="M88" s="264"/>
      <c r="N88" s="264"/>
      <c r="O88" s="40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</row>
    <row r="89" spans="1:169">
      <c r="A89" s="246"/>
      <c r="B89" s="247" t="s">
        <v>85</v>
      </c>
      <c r="C89" s="248"/>
      <c r="D89" s="249"/>
      <c r="E89" s="251">
        <v>60.5</v>
      </c>
      <c r="F89" s="250"/>
      <c r="G89" s="249"/>
      <c r="H89" s="250"/>
      <c r="I89" s="249"/>
      <c r="J89" s="354"/>
      <c r="L89" s="264"/>
      <c r="M89" s="264"/>
      <c r="N89" s="264"/>
      <c r="O89" s="40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</row>
    <row r="90" spans="1:169">
      <c r="A90" s="246"/>
      <c r="B90" s="247" t="s">
        <v>36</v>
      </c>
      <c r="C90" s="248"/>
      <c r="D90" s="249">
        <v>0.2</v>
      </c>
      <c r="E90" s="251">
        <v>0.2</v>
      </c>
      <c r="F90" s="250"/>
      <c r="G90" s="249"/>
      <c r="H90" s="250"/>
      <c r="I90" s="249"/>
      <c r="J90" s="354"/>
      <c r="L90" s="264"/>
      <c r="M90" s="264"/>
      <c r="N90" s="264"/>
      <c r="O90" s="4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</row>
    <row r="91" spans="1:169">
      <c r="A91" s="246" t="s">
        <v>88</v>
      </c>
      <c r="B91" s="247"/>
      <c r="C91" s="248">
        <v>120</v>
      </c>
      <c r="D91" s="270"/>
      <c r="E91" s="554"/>
      <c r="F91" s="270">
        <v>3.77</v>
      </c>
      <c r="G91" s="248">
        <v>3</v>
      </c>
      <c r="H91" s="270">
        <v>5</v>
      </c>
      <c r="I91" s="248">
        <v>62.1</v>
      </c>
      <c r="J91" s="352" t="s">
        <v>157</v>
      </c>
    </row>
    <row r="92" spans="1:169">
      <c r="A92" s="246"/>
      <c r="B92" s="247" t="s">
        <v>89</v>
      </c>
      <c r="C92" s="248"/>
      <c r="D92" s="250">
        <v>123.6</v>
      </c>
      <c r="E92" s="250">
        <v>120</v>
      </c>
      <c r="F92" s="250"/>
      <c r="G92" s="250"/>
      <c r="H92" s="250"/>
      <c r="I92" s="250"/>
      <c r="J92" s="352"/>
    </row>
    <row r="93" spans="1:169" s="50" customFormat="1">
      <c r="A93" s="246" t="s">
        <v>316</v>
      </c>
      <c r="B93" s="247"/>
      <c r="C93" s="248" t="s">
        <v>317</v>
      </c>
      <c r="D93" s="249"/>
      <c r="E93" s="250"/>
      <c r="F93" s="249">
        <v>6</v>
      </c>
      <c r="G93" s="250">
        <v>9</v>
      </c>
      <c r="H93" s="249">
        <v>26</v>
      </c>
      <c r="I93" s="251">
        <v>209</v>
      </c>
      <c r="J93" s="352" t="s">
        <v>336</v>
      </c>
      <c r="K93" s="277"/>
      <c r="L93" s="277"/>
      <c r="M93" s="277"/>
      <c r="N93" s="277"/>
      <c r="O93" s="258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</row>
    <row r="94" spans="1:169" s="50" customFormat="1">
      <c r="A94" s="246"/>
      <c r="B94" s="247" t="s">
        <v>208</v>
      </c>
      <c r="C94" s="248"/>
      <c r="D94" s="249">
        <v>86.12</v>
      </c>
      <c r="E94" s="250">
        <v>56</v>
      </c>
      <c r="F94" s="249"/>
      <c r="G94" s="250"/>
      <c r="H94" s="249"/>
      <c r="I94" s="251"/>
      <c r="J94" s="352"/>
      <c r="K94" s="277"/>
      <c r="L94" s="277"/>
      <c r="M94" s="277"/>
      <c r="N94" s="277"/>
      <c r="O94" s="258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</row>
    <row r="95" spans="1:169" s="50" customFormat="1">
      <c r="A95" s="246"/>
      <c r="B95" s="247" t="s">
        <v>32</v>
      </c>
      <c r="C95" s="248"/>
      <c r="D95" s="249">
        <v>117.04</v>
      </c>
      <c r="E95" s="250">
        <v>88</v>
      </c>
      <c r="F95" s="249"/>
      <c r="G95" s="250"/>
      <c r="H95" s="249"/>
      <c r="I95" s="251"/>
      <c r="J95" s="352"/>
      <c r="K95" s="277"/>
      <c r="L95" s="277"/>
      <c r="M95" s="277"/>
      <c r="N95" s="277"/>
      <c r="O95" s="258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</row>
    <row r="96" spans="1:169" s="50" customFormat="1">
      <c r="A96" s="246"/>
      <c r="B96" s="247" t="s">
        <v>34</v>
      </c>
      <c r="C96" s="248"/>
      <c r="D96" s="249">
        <v>14</v>
      </c>
      <c r="E96" s="250">
        <v>11.2</v>
      </c>
      <c r="F96" s="249"/>
      <c r="G96" s="250"/>
      <c r="H96" s="249"/>
      <c r="I96" s="251"/>
      <c r="J96" s="352"/>
      <c r="K96" s="277"/>
      <c r="L96" s="277"/>
      <c r="M96" s="277"/>
      <c r="N96" s="277"/>
      <c r="O96" s="258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</row>
    <row r="97" spans="1:169" s="50" customFormat="1">
      <c r="A97" s="246"/>
      <c r="B97" s="247" t="s">
        <v>19</v>
      </c>
      <c r="C97" s="248"/>
      <c r="D97" s="249">
        <v>0.5</v>
      </c>
      <c r="E97" s="250">
        <v>0.5</v>
      </c>
      <c r="F97" s="249"/>
      <c r="G97" s="250"/>
      <c r="H97" s="249"/>
      <c r="I97" s="250"/>
      <c r="J97" s="352"/>
      <c r="K97" s="277"/>
      <c r="L97" s="277"/>
      <c r="M97" s="277"/>
      <c r="N97" s="277"/>
      <c r="O97" s="258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</row>
    <row r="98" spans="1:169" s="50" customFormat="1">
      <c r="A98" s="246"/>
      <c r="B98" s="247" t="s">
        <v>54</v>
      </c>
      <c r="C98" s="248"/>
      <c r="D98" s="249">
        <v>32</v>
      </c>
      <c r="E98" s="250">
        <v>32</v>
      </c>
      <c r="F98" s="249"/>
      <c r="G98" s="250"/>
      <c r="H98" s="249"/>
      <c r="I98" s="250"/>
      <c r="J98" s="352"/>
      <c r="K98" s="277"/>
      <c r="L98" s="277"/>
      <c r="M98" s="277"/>
      <c r="N98" s="277"/>
      <c r="O98" s="258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</row>
    <row r="99" spans="1:169" s="50" customFormat="1">
      <c r="A99" s="246"/>
      <c r="B99" s="247" t="s">
        <v>36</v>
      </c>
      <c r="C99" s="248"/>
      <c r="D99" s="249">
        <v>4</v>
      </c>
      <c r="E99" s="250">
        <v>4</v>
      </c>
      <c r="F99" s="249"/>
      <c r="G99" s="250"/>
      <c r="H99" s="249"/>
      <c r="I99" s="250"/>
      <c r="J99" s="352"/>
      <c r="K99" s="277"/>
      <c r="L99" s="277"/>
      <c r="M99" s="277"/>
      <c r="N99" s="277"/>
      <c r="O99" s="258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0"/>
      <c r="DQ99" s="60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</row>
    <row r="100" spans="1:169" s="50" customFormat="1">
      <c r="A100" s="246"/>
      <c r="B100" s="247" t="s">
        <v>45</v>
      </c>
      <c r="C100" s="248"/>
      <c r="D100" s="249">
        <v>2</v>
      </c>
      <c r="E100" s="250">
        <v>2</v>
      </c>
      <c r="F100" s="249"/>
      <c r="G100" s="250"/>
      <c r="H100" s="249"/>
      <c r="I100" s="250"/>
      <c r="J100" s="352"/>
      <c r="K100" s="277"/>
      <c r="L100" s="277"/>
      <c r="M100" s="277"/>
      <c r="N100" s="277"/>
      <c r="O100" s="258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</row>
    <row r="101" spans="1:169" s="50" customFormat="1">
      <c r="A101" s="246"/>
      <c r="B101" s="247" t="s">
        <v>52</v>
      </c>
      <c r="C101" s="248"/>
      <c r="D101" s="249">
        <v>0.38</v>
      </c>
      <c r="E101" s="250">
        <v>0.38</v>
      </c>
      <c r="F101" s="249"/>
      <c r="G101" s="250"/>
      <c r="H101" s="249"/>
      <c r="I101" s="250"/>
      <c r="J101" s="352"/>
      <c r="K101" s="277"/>
      <c r="L101" s="277"/>
      <c r="M101" s="277"/>
      <c r="N101" s="277"/>
      <c r="O101" s="258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</row>
    <row r="102" spans="1:169" s="39" customFormat="1">
      <c r="A102" s="246" t="s">
        <v>321</v>
      </c>
      <c r="B102" s="247"/>
      <c r="C102" s="248" t="s">
        <v>274</v>
      </c>
      <c r="D102" s="270"/>
      <c r="E102" s="248"/>
      <c r="F102" s="272">
        <v>0.6</v>
      </c>
      <c r="G102" s="248">
        <v>0.3</v>
      </c>
      <c r="H102" s="270">
        <v>6.5</v>
      </c>
      <c r="I102" s="272">
        <v>31.1</v>
      </c>
      <c r="J102" s="352" t="s">
        <v>310</v>
      </c>
      <c r="K102" s="277"/>
      <c r="L102" s="277"/>
      <c r="M102" s="277"/>
      <c r="N102" s="277"/>
      <c r="O102" s="256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40"/>
      <c r="DR102" s="40"/>
      <c r="DS102" s="40"/>
      <c r="DT102" s="40"/>
      <c r="DU102" s="40"/>
      <c r="DV102" s="40"/>
      <c r="DW102" s="40"/>
      <c r="DX102" s="40"/>
      <c r="DY102" s="40"/>
      <c r="DZ102" s="40"/>
      <c r="EA102" s="40"/>
      <c r="EB102" s="40"/>
      <c r="EC102" s="40"/>
      <c r="ED102" s="40"/>
      <c r="EE102" s="40"/>
      <c r="EF102" s="40"/>
      <c r="EG102" s="40"/>
      <c r="EH102" s="40"/>
    </row>
    <row r="103" spans="1:169" s="39" customFormat="1">
      <c r="A103" s="246"/>
      <c r="B103" s="247" t="s">
        <v>311</v>
      </c>
      <c r="C103" s="248"/>
      <c r="D103" s="270">
        <v>3</v>
      </c>
      <c r="E103" s="248">
        <v>3</v>
      </c>
      <c r="F103" s="272"/>
      <c r="G103" s="248"/>
      <c r="H103" s="270"/>
      <c r="I103" s="272"/>
      <c r="J103" s="352"/>
      <c r="K103" s="277"/>
      <c r="L103" s="277"/>
      <c r="M103" s="277"/>
      <c r="N103" s="277"/>
      <c r="O103" s="256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40"/>
    </row>
    <row r="104" spans="1:169" s="39" customFormat="1">
      <c r="A104" s="246"/>
      <c r="B104" s="247" t="s">
        <v>18</v>
      </c>
      <c r="C104" s="248"/>
      <c r="D104" s="270">
        <v>5</v>
      </c>
      <c r="E104" s="248">
        <v>5</v>
      </c>
      <c r="F104" s="272"/>
      <c r="G104" s="248"/>
      <c r="H104" s="272"/>
      <c r="I104" s="272"/>
      <c r="J104" s="352"/>
      <c r="K104" s="277"/>
      <c r="L104" s="277"/>
      <c r="M104" s="277"/>
      <c r="N104" s="277"/>
      <c r="O104" s="256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</row>
    <row r="105" spans="1:169" s="39" customFormat="1">
      <c r="A105" s="246"/>
      <c r="B105" s="247" t="s">
        <v>17</v>
      </c>
      <c r="C105" s="248"/>
      <c r="D105" s="248">
        <v>180</v>
      </c>
      <c r="E105" s="248">
        <v>180</v>
      </c>
      <c r="F105" s="248"/>
      <c r="G105" s="270"/>
      <c r="H105" s="248"/>
      <c r="I105" s="270"/>
      <c r="J105" s="352"/>
      <c r="K105" s="277"/>
      <c r="L105" s="277"/>
      <c r="M105" s="277"/>
      <c r="N105" s="277"/>
      <c r="O105" s="256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</row>
    <row r="106" spans="1:169" s="58" customFormat="1" ht="15.75" thickBot="1">
      <c r="A106" s="246" t="s">
        <v>40</v>
      </c>
      <c r="B106" s="247"/>
      <c r="C106" s="248">
        <v>23</v>
      </c>
      <c r="D106" s="250">
        <v>23</v>
      </c>
      <c r="E106" s="250">
        <v>23</v>
      </c>
      <c r="F106" s="250">
        <v>1.8</v>
      </c>
      <c r="G106" s="249">
        <v>0.23</v>
      </c>
      <c r="H106" s="250">
        <v>11.3</v>
      </c>
      <c r="I106" s="249">
        <v>54.5</v>
      </c>
      <c r="J106" s="352"/>
      <c r="K106" s="277"/>
      <c r="L106" s="277"/>
      <c r="M106" s="277"/>
      <c r="N106" s="277"/>
      <c r="O106" s="256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0"/>
      <c r="EV106" s="40"/>
      <c r="EW106" s="40"/>
      <c r="EX106" s="40"/>
      <c r="EY106" s="40"/>
      <c r="EZ106" s="40"/>
      <c r="FA106" s="40"/>
      <c r="FB106" s="40"/>
      <c r="FC106" s="40"/>
      <c r="FD106" s="40"/>
      <c r="FE106" s="40"/>
      <c r="FF106" s="40"/>
      <c r="FG106" s="40"/>
      <c r="FH106" s="40"/>
      <c r="FI106" s="40"/>
      <c r="FJ106" s="40"/>
      <c r="FK106" s="40"/>
      <c r="FL106" s="40"/>
      <c r="FM106" s="40"/>
    </row>
    <row r="107" spans="1:169" ht="15.75" thickBot="1">
      <c r="A107" s="380" t="s">
        <v>27</v>
      </c>
      <c r="B107" s="381"/>
      <c r="C107" s="389">
        <v>538</v>
      </c>
      <c r="D107" s="555"/>
      <c r="E107" s="389"/>
      <c r="F107" s="383">
        <v>17.07</v>
      </c>
      <c r="G107" s="383">
        <v>17.53</v>
      </c>
      <c r="H107" s="383">
        <v>76.8</v>
      </c>
      <c r="I107" s="383">
        <v>533.70000000000005</v>
      </c>
      <c r="J107" s="375"/>
    </row>
    <row r="108" spans="1:169" ht="15.75" thickBot="1">
      <c r="A108" s="377" t="s">
        <v>63</v>
      </c>
      <c r="B108" s="378"/>
      <c r="C108" s="556">
        <v>1786.5</v>
      </c>
      <c r="D108" s="557"/>
      <c r="E108" s="373"/>
      <c r="F108" s="384">
        <v>49.089999999999996</v>
      </c>
      <c r="G108" s="384">
        <v>52.31</v>
      </c>
      <c r="H108" s="384">
        <v>235.03000000000003</v>
      </c>
      <c r="I108" s="384">
        <v>1610.5800000000002</v>
      </c>
      <c r="J108" s="368"/>
    </row>
    <row r="109" spans="1:169">
      <c r="A109" s="247"/>
      <c r="B109" s="247"/>
      <c r="C109" s="558"/>
      <c r="D109" s="559"/>
      <c r="E109" s="249"/>
      <c r="F109" s="249"/>
      <c r="G109" s="249"/>
      <c r="H109" s="249"/>
      <c r="I109" s="304"/>
      <c r="J109" s="385"/>
    </row>
    <row r="110" spans="1:169" ht="15.75" thickBot="1">
      <c r="A110" s="366" t="s">
        <v>64</v>
      </c>
      <c r="I110" s="560"/>
      <c r="J110" s="386"/>
    </row>
    <row r="111" spans="1:169" ht="29.25" customHeight="1">
      <c r="A111" s="543" t="s">
        <v>246</v>
      </c>
      <c r="B111" s="544"/>
      <c r="C111" s="545" t="s">
        <v>242</v>
      </c>
      <c r="D111" s="306" t="s">
        <v>3</v>
      </c>
      <c r="E111" s="305" t="s">
        <v>3</v>
      </c>
      <c r="F111" s="589" t="s">
        <v>243</v>
      </c>
      <c r="G111" s="590"/>
      <c r="H111" s="591"/>
      <c r="I111" s="306" t="s">
        <v>4</v>
      </c>
      <c r="J111" s="368" t="s">
        <v>244</v>
      </c>
    </row>
    <row r="112" spans="1:169" ht="15.75" thickBot="1">
      <c r="A112" s="253" t="s">
        <v>245</v>
      </c>
      <c r="B112" s="546"/>
      <c r="C112" s="547"/>
      <c r="D112" s="372" t="s">
        <v>5</v>
      </c>
      <c r="E112" s="548" t="s">
        <v>5</v>
      </c>
      <c r="F112" s="369"/>
      <c r="G112" s="370"/>
      <c r="H112" s="371"/>
      <c r="I112" s="372" t="s">
        <v>6</v>
      </c>
      <c r="J112" s="352"/>
    </row>
    <row r="113" spans="1:138" ht="15.75" thickBot="1">
      <c r="A113" s="254"/>
      <c r="B113" s="549"/>
      <c r="C113" s="550"/>
      <c r="D113" s="373" t="s">
        <v>7</v>
      </c>
      <c r="E113" s="373" t="s">
        <v>8</v>
      </c>
      <c r="F113" s="373" t="s">
        <v>9</v>
      </c>
      <c r="G113" s="373" t="s">
        <v>10</v>
      </c>
      <c r="H113" s="374" t="s">
        <v>11</v>
      </c>
      <c r="I113" s="374" t="s">
        <v>12</v>
      </c>
      <c r="J113" s="375"/>
    </row>
    <row r="114" spans="1:138" ht="37.5" customHeight="1">
      <c r="A114" s="301"/>
      <c r="B114" s="302" t="s">
        <v>13</v>
      </c>
      <c r="C114" s="303"/>
      <c r="D114" s="305"/>
      <c r="E114" s="388"/>
      <c r="F114" s="387"/>
      <c r="G114" s="388"/>
      <c r="H114" s="388"/>
      <c r="I114" s="387"/>
      <c r="J114" s="352"/>
    </row>
    <row r="115" spans="1:138" s="39" customFormat="1" ht="26.25">
      <c r="A115" s="246" t="s">
        <v>103</v>
      </c>
      <c r="B115" s="247"/>
      <c r="C115" s="248" t="s">
        <v>14</v>
      </c>
      <c r="D115" s="251"/>
      <c r="E115" s="250"/>
      <c r="F115" s="251">
        <v>5.2</v>
      </c>
      <c r="G115" s="250">
        <v>5.8</v>
      </c>
      <c r="H115" s="250">
        <v>25.2</v>
      </c>
      <c r="I115" s="251">
        <v>173.8</v>
      </c>
      <c r="J115" s="352" t="s">
        <v>190</v>
      </c>
      <c r="K115" s="277"/>
      <c r="L115" s="264"/>
      <c r="M115" s="264"/>
      <c r="N115" s="264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0"/>
    </row>
    <row r="116" spans="1:138" s="39" customFormat="1">
      <c r="A116" s="246"/>
      <c r="B116" s="247" t="s">
        <v>71</v>
      </c>
      <c r="C116" s="248"/>
      <c r="D116" s="251">
        <v>15</v>
      </c>
      <c r="E116" s="250">
        <v>15</v>
      </c>
      <c r="F116" s="250"/>
      <c r="G116" s="250"/>
      <c r="H116" s="250"/>
      <c r="I116" s="251"/>
      <c r="J116" s="354"/>
      <c r="K116" s="277"/>
      <c r="L116" s="264"/>
      <c r="M116" s="264"/>
      <c r="N116" s="264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  <c r="CN116" s="40"/>
      <c r="CO116" s="40"/>
      <c r="CP116" s="40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  <c r="DV116" s="40"/>
      <c r="DW116" s="40"/>
      <c r="DX116" s="40"/>
      <c r="DY116" s="40"/>
      <c r="DZ116" s="40"/>
      <c r="EA116" s="40"/>
      <c r="EB116" s="40"/>
      <c r="EC116" s="40"/>
      <c r="ED116" s="40"/>
    </row>
    <row r="117" spans="1:138" s="39" customFormat="1">
      <c r="A117" s="246"/>
      <c r="B117" s="247" t="s">
        <v>104</v>
      </c>
      <c r="C117" s="248"/>
      <c r="D117" s="251">
        <v>11</v>
      </c>
      <c r="E117" s="250">
        <v>11</v>
      </c>
      <c r="F117" s="250"/>
      <c r="G117" s="249"/>
      <c r="H117" s="250"/>
      <c r="I117" s="249"/>
      <c r="J117" s="354"/>
      <c r="K117" s="277"/>
      <c r="L117" s="264"/>
      <c r="M117" s="264"/>
      <c r="N117" s="264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  <c r="DV117" s="40"/>
      <c r="DW117" s="40"/>
      <c r="DX117" s="40"/>
      <c r="DY117" s="40"/>
      <c r="DZ117" s="40"/>
      <c r="EA117" s="40"/>
      <c r="EB117" s="40"/>
      <c r="EC117" s="40"/>
      <c r="ED117" s="40"/>
    </row>
    <row r="118" spans="1:138" s="39" customFormat="1">
      <c r="A118" s="246"/>
      <c r="B118" s="247" t="s">
        <v>16</v>
      </c>
      <c r="C118" s="248"/>
      <c r="D118" s="251">
        <v>86</v>
      </c>
      <c r="E118" s="250">
        <v>86</v>
      </c>
      <c r="F118" s="250"/>
      <c r="G118" s="249"/>
      <c r="H118" s="250"/>
      <c r="I118" s="249"/>
      <c r="J118" s="354"/>
      <c r="K118" s="277"/>
      <c r="L118" s="264"/>
      <c r="M118" s="264"/>
      <c r="N118" s="264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</row>
    <row r="119" spans="1:138" s="39" customFormat="1">
      <c r="A119" s="246"/>
      <c r="B119" s="247" t="s">
        <v>17</v>
      </c>
      <c r="C119" s="248"/>
      <c r="D119" s="251">
        <v>86</v>
      </c>
      <c r="E119" s="250">
        <v>86</v>
      </c>
      <c r="F119" s="250"/>
      <c r="G119" s="249"/>
      <c r="H119" s="250"/>
      <c r="I119" s="249"/>
      <c r="J119" s="354"/>
      <c r="K119" s="277"/>
      <c r="L119" s="264"/>
      <c r="M119" s="264"/>
      <c r="N119" s="264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</row>
    <row r="120" spans="1:138" s="39" customFormat="1">
      <c r="A120" s="246"/>
      <c r="B120" s="247" t="s">
        <v>18</v>
      </c>
      <c r="C120" s="248"/>
      <c r="D120" s="250">
        <v>1</v>
      </c>
      <c r="E120" s="250">
        <v>1</v>
      </c>
      <c r="F120" s="250"/>
      <c r="G120" s="249"/>
      <c r="H120" s="250"/>
      <c r="I120" s="249"/>
      <c r="J120" s="354"/>
      <c r="K120" s="277"/>
      <c r="L120" s="264"/>
      <c r="M120" s="264"/>
      <c r="N120" s="264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</row>
    <row r="121" spans="1:138" s="39" customFormat="1">
      <c r="A121" s="246"/>
      <c r="B121" s="247" t="s">
        <v>19</v>
      </c>
      <c r="C121" s="248"/>
      <c r="D121" s="251">
        <v>1</v>
      </c>
      <c r="E121" s="250">
        <v>1</v>
      </c>
      <c r="F121" s="250"/>
      <c r="G121" s="249"/>
      <c r="H121" s="250"/>
      <c r="I121" s="249"/>
      <c r="J121" s="354"/>
      <c r="K121" s="277"/>
      <c r="L121" s="264"/>
      <c r="M121" s="264"/>
      <c r="N121" s="264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</row>
    <row r="122" spans="1:138" s="39" customFormat="1">
      <c r="A122" s="246"/>
      <c r="B122" s="247" t="s">
        <v>20</v>
      </c>
      <c r="C122" s="248"/>
      <c r="D122" s="251">
        <v>5</v>
      </c>
      <c r="E122" s="250">
        <v>5</v>
      </c>
      <c r="F122" s="250"/>
      <c r="G122" s="249"/>
      <c r="H122" s="250"/>
      <c r="I122" s="249"/>
      <c r="J122" s="354"/>
      <c r="K122" s="277"/>
      <c r="L122" s="264"/>
      <c r="M122" s="264"/>
      <c r="N122" s="264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</row>
    <row r="123" spans="1:138" s="39" customFormat="1" ht="26.25">
      <c r="A123" s="246" t="s">
        <v>66</v>
      </c>
      <c r="B123" s="247"/>
      <c r="C123" s="248">
        <v>180</v>
      </c>
      <c r="D123" s="314"/>
      <c r="E123" s="275"/>
      <c r="F123" s="251">
        <v>2.4166666666666665</v>
      </c>
      <c r="G123" s="250">
        <v>2.5833333333333335</v>
      </c>
      <c r="H123" s="250">
        <v>13.608333333333333</v>
      </c>
      <c r="I123" s="251">
        <v>87.3</v>
      </c>
      <c r="J123" s="352" t="s">
        <v>345</v>
      </c>
      <c r="K123" s="277"/>
      <c r="L123" s="277"/>
      <c r="M123" s="277"/>
      <c r="N123" s="277"/>
      <c r="O123" s="256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0"/>
      <c r="CS123" s="40"/>
      <c r="CT123" s="40"/>
      <c r="CU123" s="40"/>
      <c r="CV123" s="40"/>
      <c r="CW123" s="40"/>
      <c r="CX123" s="40"/>
      <c r="CY123" s="40"/>
      <c r="CZ123" s="40"/>
      <c r="DA123" s="40"/>
      <c r="DB123" s="40"/>
      <c r="DC123" s="40"/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40"/>
      <c r="DO123" s="40"/>
      <c r="DP123" s="40"/>
      <c r="DQ123" s="40"/>
      <c r="DR123" s="40"/>
    </row>
    <row r="124" spans="1:138" s="39" customFormat="1">
      <c r="A124" s="246"/>
      <c r="B124" s="247" t="s">
        <v>67</v>
      </c>
      <c r="C124" s="248"/>
      <c r="D124" s="251">
        <v>1.5</v>
      </c>
      <c r="E124" s="250">
        <v>1.5</v>
      </c>
      <c r="F124" s="251"/>
      <c r="G124" s="250"/>
      <c r="H124" s="250"/>
      <c r="I124" s="251"/>
      <c r="J124" s="352"/>
      <c r="K124" s="277"/>
      <c r="L124" s="277"/>
      <c r="M124" s="277"/>
      <c r="N124" s="277"/>
      <c r="O124" s="256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40"/>
      <c r="CM124" s="40"/>
      <c r="CN124" s="40"/>
      <c r="CO124" s="40"/>
      <c r="CP124" s="40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40"/>
      <c r="DH124" s="40"/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</row>
    <row r="125" spans="1:138" s="39" customFormat="1">
      <c r="A125" s="246"/>
      <c r="B125" s="247" t="s">
        <v>18</v>
      </c>
      <c r="C125" s="248"/>
      <c r="D125" s="251">
        <v>8</v>
      </c>
      <c r="E125" s="250">
        <v>8</v>
      </c>
      <c r="F125" s="251"/>
      <c r="G125" s="250"/>
      <c r="H125" s="250"/>
      <c r="I125" s="251"/>
      <c r="J125" s="352"/>
      <c r="K125" s="277"/>
      <c r="L125" s="277"/>
      <c r="M125" s="277"/>
      <c r="N125" s="277"/>
      <c r="O125" s="256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</row>
    <row r="126" spans="1:138" s="39" customFormat="1">
      <c r="A126" s="561"/>
      <c r="B126" s="247" t="s">
        <v>16</v>
      </c>
      <c r="C126" s="248"/>
      <c r="D126" s="251">
        <v>90</v>
      </c>
      <c r="E126" s="250">
        <v>90</v>
      </c>
      <c r="F126" s="251"/>
      <c r="G126" s="250"/>
      <c r="H126" s="250"/>
      <c r="I126" s="251"/>
      <c r="J126" s="352"/>
      <c r="K126" s="277"/>
      <c r="L126" s="277"/>
      <c r="M126" s="277"/>
      <c r="N126" s="277"/>
      <c r="O126" s="256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40"/>
      <c r="CM126" s="40"/>
      <c r="CN126" s="40"/>
      <c r="CO126" s="40"/>
      <c r="CP126" s="40"/>
      <c r="CQ126" s="40"/>
      <c r="CR126" s="40"/>
      <c r="CS126" s="40"/>
      <c r="CT126" s="40"/>
      <c r="CU126" s="40"/>
      <c r="CV126" s="40"/>
      <c r="CW126" s="40"/>
      <c r="CX126" s="40"/>
      <c r="CY126" s="40"/>
      <c r="CZ126" s="40"/>
      <c r="DA126" s="40"/>
      <c r="DB126" s="40"/>
      <c r="DC126" s="40"/>
      <c r="DD126" s="40"/>
      <c r="DE126" s="40"/>
      <c r="DF126" s="40"/>
      <c r="DG126" s="40"/>
      <c r="DH126" s="40"/>
      <c r="DI126" s="40"/>
      <c r="DJ126" s="40"/>
      <c r="DK126" s="40"/>
      <c r="DL126" s="40"/>
      <c r="DM126" s="40"/>
      <c r="DN126" s="40"/>
      <c r="DO126" s="40"/>
      <c r="DP126" s="40"/>
      <c r="DQ126" s="40"/>
      <c r="DR126" s="40"/>
    </row>
    <row r="127" spans="1:138" s="39" customFormat="1">
      <c r="A127" s="561"/>
      <c r="B127" s="247" t="s">
        <v>17</v>
      </c>
      <c r="C127" s="248"/>
      <c r="D127" s="251">
        <v>100</v>
      </c>
      <c r="E127" s="250">
        <v>100</v>
      </c>
      <c r="F127" s="251"/>
      <c r="G127" s="250"/>
      <c r="H127" s="250"/>
      <c r="I127" s="251"/>
      <c r="J127" s="352"/>
      <c r="K127" s="277"/>
      <c r="L127" s="277"/>
      <c r="M127" s="277"/>
      <c r="N127" s="277"/>
      <c r="O127" s="256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40"/>
      <c r="CF127" s="40"/>
      <c r="CG127" s="40"/>
      <c r="CH127" s="40"/>
      <c r="CI127" s="40"/>
      <c r="CJ127" s="40"/>
      <c r="CK127" s="40"/>
      <c r="CL127" s="40"/>
      <c r="CM127" s="40"/>
      <c r="CN127" s="40"/>
      <c r="CO127" s="40"/>
      <c r="CP127" s="40"/>
      <c r="CQ127" s="40"/>
      <c r="CR127" s="40"/>
      <c r="CS127" s="40"/>
      <c r="CT127" s="40"/>
      <c r="CU127" s="40"/>
      <c r="CV127" s="40"/>
      <c r="CW127" s="40"/>
      <c r="CX127" s="40"/>
      <c r="CY127" s="40"/>
      <c r="CZ127" s="40"/>
      <c r="DA127" s="40"/>
      <c r="DB127" s="40"/>
      <c r="DC127" s="40"/>
      <c r="DD127" s="40"/>
      <c r="DE127" s="40"/>
      <c r="DF127" s="40"/>
      <c r="DG127" s="40"/>
      <c r="DH127" s="40"/>
      <c r="DI127" s="40"/>
      <c r="DJ127" s="40"/>
      <c r="DK127" s="40"/>
      <c r="DL127" s="40"/>
      <c r="DM127" s="40"/>
      <c r="DN127" s="40"/>
      <c r="DO127" s="40"/>
      <c r="DP127" s="40"/>
      <c r="DQ127" s="40"/>
      <c r="DR127" s="40"/>
    </row>
    <row r="128" spans="1:138" s="39" customFormat="1">
      <c r="A128" s="246" t="s">
        <v>68</v>
      </c>
      <c r="B128" s="247"/>
      <c r="C128" s="269" t="s">
        <v>332</v>
      </c>
      <c r="D128" s="275"/>
      <c r="E128" s="275"/>
      <c r="F128" s="251">
        <v>4.8</v>
      </c>
      <c r="G128" s="250">
        <v>7.2</v>
      </c>
      <c r="H128" s="249">
        <v>15.4</v>
      </c>
      <c r="I128" s="251">
        <v>146</v>
      </c>
      <c r="J128" s="352" t="s">
        <v>257</v>
      </c>
      <c r="K128" s="277"/>
      <c r="L128" s="277"/>
      <c r="M128" s="277"/>
      <c r="N128" s="277"/>
      <c r="O128" s="256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  <c r="DN128" s="40"/>
      <c r="DO128" s="40"/>
      <c r="DP128" s="40"/>
      <c r="DQ128" s="40"/>
      <c r="DR128" s="40"/>
      <c r="DS128" s="40"/>
      <c r="DT128" s="40"/>
      <c r="DU128" s="40"/>
      <c r="DV128" s="40"/>
      <c r="DW128" s="40"/>
      <c r="DX128" s="40"/>
      <c r="DY128" s="40"/>
      <c r="DZ128" s="40"/>
      <c r="EA128" s="40"/>
      <c r="EB128" s="40"/>
      <c r="EC128" s="40"/>
      <c r="ED128" s="40"/>
      <c r="EE128" s="40"/>
      <c r="EF128" s="40"/>
      <c r="EG128" s="40"/>
      <c r="EH128" s="40"/>
    </row>
    <row r="129" spans="1:169" s="39" customFormat="1">
      <c r="A129" s="246"/>
      <c r="B129" s="247" t="s">
        <v>26</v>
      </c>
      <c r="C129" s="248"/>
      <c r="D129" s="250">
        <v>30</v>
      </c>
      <c r="E129" s="250">
        <v>30</v>
      </c>
      <c r="F129" s="251"/>
      <c r="G129" s="250"/>
      <c r="H129" s="250"/>
      <c r="I129" s="251"/>
      <c r="J129" s="352"/>
      <c r="K129" s="277"/>
      <c r="L129" s="277"/>
      <c r="M129" s="277"/>
      <c r="N129" s="277"/>
      <c r="O129" s="256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</row>
    <row r="130" spans="1:169" s="39" customFormat="1">
      <c r="A130" s="246"/>
      <c r="B130" s="247" t="s">
        <v>69</v>
      </c>
      <c r="C130" s="248"/>
      <c r="D130" s="251">
        <v>7.14</v>
      </c>
      <c r="E130" s="250">
        <v>7</v>
      </c>
      <c r="F130" s="251"/>
      <c r="G130" s="250"/>
      <c r="H130" s="250"/>
      <c r="I130" s="251"/>
      <c r="J130" s="352"/>
      <c r="K130" s="277"/>
      <c r="L130" s="277"/>
      <c r="M130" s="277"/>
      <c r="N130" s="277"/>
      <c r="O130" s="256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40"/>
      <c r="CG130" s="40"/>
      <c r="CH130" s="40"/>
      <c r="CI130" s="40"/>
      <c r="CJ130" s="40"/>
      <c r="CK130" s="40"/>
      <c r="CL130" s="40"/>
      <c r="CM130" s="40"/>
      <c r="CN130" s="40"/>
      <c r="CO130" s="40"/>
      <c r="CP130" s="40"/>
      <c r="CQ130" s="40"/>
      <c r="CR130" s="40"/>
      <c r="CS130" s="40"/>
      <c r="CT130" s="40"/>
      <c r="CU130" s="40"/>
      <c r="CV130" s="40"/>
      <c r="CW130" s="40"/>
      <c r="CX130" s="40"/>
      <c r="CY130" s="40"/>
      <c r="CZ130" s="40"/>
      <c r="DA130" s="40"/>
      <c r="DB130" s="40"/>
      <c r="DC130" s="40"/>
      <c r="DD130" s="40"/>
      <c r="DE130" s="40"/>
      <c r="DF130" s="40"/>
      <c r="DG130" s="40"/>
      <c r="DH130" s="40"/>
      <c r="DI130" s="40"/>
      <c r="DJ130" s="40"/>
      <c r="DK130" s="40"/>
      <c r="DL130" s="40"/>
      <c r="DM130" s="40"/>
      <c r="DN130" s="40"/>
      <c r="DO130" s="40"/>
      <c r="DP130" s="40"/>
      <c r="DQ130" s="40"/>
      <c r="DR130" s="40"/>
      <c r="DS130" s="40"/>
      <c r="DT130" s="40"/>
      <c r="DU130" s="40"/>
      <c r="DV130" s="40"/>
      <c r="DW130" s="40"/>
      <c r="DX130" s="40"/>
      <c r="DY130" s="40"/>
      <c r="DZ130" s="40"/>
      <c r="EA130" s="40"/>
      <c r="EB130" s="40"/>
      <c r="EC130" s="40"/>
      <c r="ED130" s="40"/>
      <c r="EE130" s="40"/>
      <c r="EF130" s="40"/>
      <c r="EG130" s="40"/>
      <c r="EH130" s="40"/>
    </row>
    <row r="131" spans="1:169" s="39" customFormat="1" ht="15.75" thickBot="1">
      <c r="A131" s="307"/>
      <c r="B131" s="247" t="s">
        <v>20</v>
      </c>
      <c r="C131" s="248"/>
      <c r="D131" s="250">
        <v>3</v>
      </c>
      <c r="E131" s="250">
        <v>3</v>
      </c>
      <c r="F131" s="312" t="s">
        <v>1</v>
      </c>
      <c r="G131" s="311"/>
      <c r="H131" s="311"/>
      <c r="I131" s="310"/>
      <c r="J131" s="352"/>
      <c r="K131" s="277"/>
      <c r="L131" s="277"/>
      <c r="M131" s="277"/>
      <c r="N131" s="277"/>
      <c r="O131" s="256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40"/>
      <c r="CF131" s="40"/>
      <c r="CG131" s="40"/>
      <c r="CH131" s="40"/>
      <c r="CI131" s="40"/>
      <c r="CJ131" s="40"/>
      <c r="CK131" s="40"/>
      <c r="CL131" s="40"/>
      <c r="CM131" s="40"/>
      <c r="CN131" s="40"/>
      <c r="CO131" s="40"/>
      <c r="CP131" s="40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/>
      <c r="DD131" s="40"/>
      <c r="DE131" s="40"/>
      <c r="DF131" s="40"/>
      <c r="DG131" s="40"/>
      <c r="DH131" s="40"/>
      <c r="DI131" s="40"/>
      <c r="DJ131" s="40"/>
      <c r="DK131" s="40"/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  <c r="DV131" s="40"/>
      <c r="DW131" s="40"/>
      <c r="DX131" s="40"/>
      <c r="DY131" s="40"/>
      <c r="DZ131" s="40"/>
      <c r="EA131" s="40"/>
      <c r="EB131" s="40"/>
      <c r="EC131" s="40"/>
      <c r="ED131" s="40"/>
      <c r="EE131" s="40"/>
      <c r="EF131" s="40"/>
      <c r="EG131" s="40"/>
      <c r="EH131" s="40"/>
    </row>
    <row r="132" spans="1:169" ht="15.75" thickBot="1">
      <c r="A132" s="377" t="s">
        <v>27</v>
      </c>
      <c r="B132" s="378"/>
      <c r="C132" s="379">
        <v>425</v>
      </c>
      <c r="D132" s="373"/>
      <c r="E132" s="373"/>
      <c r="F132" s="374">
        <v>12.416666666666668</v>
      </c>
      <c r="G132" s="374">
        <v>15.583333333333332</v>
      </c>
      <c r="H132" s="374">
        <v>54.208333333333329</v>
      </c>
      <c r="I132" s="374">
        <v>407.1</v>
      </c>
      <c r="J132" s="375"/>
    </row>
    <row r="133" spans="1:169">
      <c r="A133" s="246" t="s">
        <v>49</v>
      </c>
      <c r="B133" s="247"/>
      <c r="C133" s="342">
        <v>100</v>
      </c>
      <c r="D133" s="343">
        <v>114</v>
      </c>
      <c r="E133" s="342">
        <v>100</v>
      </c>
      <c r="F133" s="251">
        <v>1</v>
      </c>
      <c r="G133" s="250">
        <v>0</v>
      </c>
      <c r="H133" s="249">
        <v>8.1</v>
      </c>
      <c r="I133" s="250">
        <v>36.4</v>
      </c>
      <c r="J133" s="352" t="s">
        <v>50</v>
      </c>
    </row>
    <row r="134" spans="1:169" ht="15.75" thickBot="1">
      <c r="A134" s="246" t="s">
        <v>194</v>
      </c>
      <c r="B134" s="247"/>
      <c r="C134" s="342"/>
      <c r="D134" s="343"/>
      <c r="E134" s="342"/>
      <c r="F134" s="251"/>
      <c r="G134" s="250"/>
      <c r="H134" s="249"/>
      <c r="I134" s="250"/>
      <c r="J134" s="352"/>
    </row>
    <row r="135" spans="1:169" ht="15.75" thickBot="1">
      <c r="A135" s="377" t="s">
        <v>27</v>
      </c>
      <c r="B135" s="378"/>
      <c r="C135" s="379">
        <v>100</v>
      </c>
      <c r="D135" s="374"/>
      <c r="E135" s="551"/>
      <c r="F135" s="373">
        <v>1</v>
      </c>
      <c r="G135" s="373">
        <v>0</v>
      </c>
      <c r="H135" s="373">
        <v>8.1</v>
      </c>
      <c r="I135" s="373">
        <v>36.4</v>
      </c>
      <c r="J135" s="375"/>
    </row>
    <row r="136" spans="1:169" ht="15.75" thickBot="1">
      <c r="A136" s="301"/>
      <c r="B136" s="302"/>
      <c r="C136" s="303">
        <v>525</v>
      </c>
      <c r="D136" s="306"/>
      <c r="E136" s="388"/>
      <c r="F136" s="306">
        <v>13.416666666666668</v>
      </c>
      <c r="G136" s="306">
        <v>15.583333333333332</v>
      </c>
      <c r="H136" s="306">
        <v>62.30833333333333</v>
      </c>
      <c r="I136" s="306">
        <v>443.5</v>
      </c>
      <c r="J136" s="352"/>
    </row>
    <row r="137" spans="1:169">
      <c r="A137" s="301"/>
      <c r="B137" s="302" t="s">
        <v>30</v>
      </c>
      <c r="C137" s="303"/>
      <c r="D137" s="305"/>
      <c r="E137" s="552"/>
      <c r="F137" s="306"/>
      <c r="G137" s="306"/>
      <c r="H137" s="305"/>
      <c r="I137" s="306"/>
      <c r="J137" s="352"/>
    </row>
    <row r="138" spans="1:169">
      <c r="A138" s="333" t="s">
        <v>417</v>
      </c>
      <c r="B138" s="70"/>
      <c r="C138" s="337">
        <v>50</v>
      </c>
      <c r="D138" s="336"/>
      <c r="E138" s="335"/>
      <c r="F138" s="249">
        <v>0.6</v>
      </c>
      <c r="G138" s="250">
        <v>2.5</v>
      </c>
      <c r="H138" s="249">
        <v>4.2</v>
      </c>
      <c r="I138" s="251">
        <v>42</v>
      </c>
      <c r="J138" s="352" t="s">
        <v>418</v>
      </c>
      <c r="K138" s="264"/>
      <c r="L138" s="264"/>
      <c r="M138" s="264"/>
      <c r="N138" s="264"/>
      <c r="O138" s="40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</row>
    <row r="139" spans="1:169">
      <c r="A139" s="333"/>
      <c r="B139" s="70" t="s">
        <v>31</v>
      </c>
      <c r="C139" s="337"/>
      <c r="D139" s="336">
        <v>64.599999999999994</v>
      </c>
      <c r="E139" s="335">
        <v>47.5</v>
      </c>
      <c r="F139" s="249"/>
      <c r="G139" s="250"/>
      <c r="H139" s="249"/>
      <c r="I139" s="251"/>
      <c r="J139" s="352"/>
      <c r="K139" s="264"/>
      <c r="L139" s="264"/>
      <c r="M139" s="264"/>
      <c r="N139" s="264"/>
      <c r="O139" s="40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</row>
    <row r="140" spans="1:169">
      <c r="A140" s="333"/>
      <c r="B140" s="70" t="s">
        <v>36</v>
      </c>
      <c r="C140" s="337"/>
      <c r="D140" s="336">
        <v>2.5</v>
      </c>
      <c r="E140" s="335">
        <v>2.5</v>
      </c>
      <c r="F140" s="249"/>
      <c r="G140" s="250"/>
      <c r="H140" s="249"/>
      <c r="I140" s="251"/>
      <c r="J140" s="352"/>
      <c r="K140" s="264"/>
      <c r="L140" s="264"/>
      <c r="M140" s="264"/>
      <c r="N140" s="264"/>
      <c r="O140" s="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</row>
    <row r="141" spans="1:169" s="57" customFormat="1" ht="26.25">
      <c r="A141" s="246" t="s">
        <v>392</v>
      </c>
      <c r="B141" s="247"/>
      <c r="C141" s="248" t="s">
        <v>211</v>
      </c>
      <c r="D141" s="249"/>
      <c r="E141" s="250"/>
      <c r="F141" s="251">
        <v>3</v>
      </c>
      <c r="G141" s="250">
        <v>8.5</v>
      </c>
      <c r="H141" s="249">
        <v>8.5</v>
      </c>
      <c r="I141" s="251">
        <v>126</v>
      </c>
      <c r="J141" s="352" t="s">
        <v>224</v>
      </c>
      <c r="K141" s="264"/>
      <c r="L141" s="264"/>
      <c r="M141" s="264"/>
      <c r="N141" s="264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0"/>
      <c r="DQ141" s="60"/>
      <c r="DR141" s="60"/>
    </row>
    <row r="142" spans="1:169" s="39" customFormat="1">
      <c r="A142" s="246"/>
      <c r="B142" s="247" t="s">
        <v>208</v>
      </c>
      <c r="C142" s="269"/>
      <c r="D142" s="248">
        <v>33.85</v>
      </c>
      <c r="E142" s="270">
        <v>22</v>
      </c>
      <c r="F142" s="251"/>
      <c r="G142" s="251"/>
      <c r="H142" s="251"/>
      <c r="I142" s="251"/>
      <c r="J142" s="352"/>
      <c r="K142" s="277"/>
      <c r="L142" s="277"/>
      <c r="M142" s="277"/>
      <c r="N142" s="277"/>
      <c r="O142" s="256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  <c r="CM142" s="40"/>
      <c r="CN142" s="40"/>
      <c r="CO142" s="40"/>
      <c r="CP142" s="40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</row>
    <row r="143" spans="1:169" s="57" customFormat="1">
      <c r="A143" s="246"/>
      <c r="B143" s="247" t="s">
        <v>44</v>
      </c>
      <c r="C143" s="248"/>
      <c r="D143" s="249">
        <v>20</v>
      </c>
      <c r="E143" s="250">
        <v>16</v>
      </c>
      <c r="F143" s="251"/>
      <c r="G143" s="251"/>
      <c r="H143" s="251"/>
      <c r="I143" s="251"/>
      <c r="J143" s="352"/>
      <c r="K143" s="264"/>
      <c r="L143" s="264"/>
      <c r="M143" s="264"/>
      <c r="N143" s="264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</row>
    <row r="144" spans="1:169" s="57" customFormat="1">
      <c r="A144" s="246"/>
      <c r="B144" s="247" t="s">
        <v>32</v>
      </c>
      <c r="C144" s="248"/>
      <c r="D144" s="249">
        <v>53.2</v>
      </c>
      <c r="E144" s="250">
        <v>40</v>
      </c>
      <c r="F144" s="251"/>
      <c r="G144" s="250"/>
      <c r="H144" s="249"/>
      <c r="I144" s="251"/>
      <c r="J144" s="352"/>
      <c r="K144" s="264"/>
      <c r="L144" s="264"/>
      <c r="M144" s="264"/>
      <c r="N144" s="264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0"/>
      <c r="DQ144" s="60"/>
      <c r="DR144" s="60"/>
    </row>
    <row r="145" spans="1:122" s="57" customFormat="1">
      <c r="A145" s="246"/>
      <c r="B145" s="247" t="s">
        <v>34</v>
      </c>
      <c r="C145" s="248"/>
      <c r="D145" s="249">
        <v>10</v>
      </c>
      <c r="E145" s="250">
        <v>8</v>
      </c>
      <c r="F145" s="251"/>
      <c r="G145" s="250"/>
      <c r="H145" s="249"/>
      <c r="I145" s="251"/>
      <c r="J145" s="352"/>
      <c r="K145" s="264"/>
      <c r="L145" s="264"/>
      <c r="M145" s="264"/>
      <c r="N145" s="264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</row>
    <row r="146" spans="1:122" s="57" customFormat="1">
      <c r="A146" s="246"/>
      <c r="B146" s="247" t="s">
        <v>35</v>
      </c>
      <c r="C146" s="248"/>
      <c r="D146" s="249">
        <v>9.52</v>
      </c>
      <c r="E146" s="250">
        <v>8</v>
      </c>
      <c r="F146" s="251"/>
      <c r="G146" s="250"/>
      <c r="H146" s="249"/>
      <c r="I146" s="251"/>
      <c r="J146" s="352"/>
      <c r="K146" s="264"/>
      <c r="L146" s="264"/>
      <c r="M146" s="264"/>
      <c r="N146" s="264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0"/>
      <c r="DO146" s="60"/>
      <c r="DP146" s="60"/>
      <c r="DQ146" s="60"/>
      <c r="DR146" s="60"/>
    </row>
    <row r="147" spans="1:122" s="57" customFormat="1">
      <c r="A147" s="246"/>
      <c r="B147" s="247" t="s">
        <v>36</v>
      </c>
      <c r="C147" s="248"/>
      <c r="D147" s="249">
        <v>4</v>
      </c>
      <c r="E147" s="250">
        <v>4</v>
      </c>
      <c r="F147" s="251"/>
      <c r="G147" s="250"/>
      <c r="H147" s="249"/>
      <c r="I147" s="251"/>
      <c r="J147" s="352"/>
      <c r="K147" s="264"/>
      <c r="L147" s="264"/>
      <c r="M147" s="264"/>
      <c r="N147" s="264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</row>
    <row r="148" spans="1:122" s="57" customFormat="1">
      <c r="A148" s="246"/>
      <c r="B148" s="247" t="s">
        <v>19</v>
      </c>
      <c r="C148" s="248"/>
      <c r="D148" s="249">
        <v>1</v>
      </c>
      <c r="E148" s="250">
        <v>1</v>
      </c>
      <c r="F148" s="251"/>
      <c r="G148" s="250"/>
      <c r="H148" s="249"/>
      <c r="I148" s="251"/>
      <c r="J148" s="352"/>
      <c r="K148" s="264"/>
      <c r="L148" s="264"/>
      <c r="M148" s="264"/>
      <c r="N148" s="264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0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0"/>
      <c r="DO148" s="60"/>
      <c r="DP148" s="60"/>
      <c r="DQ148" s="60"/>
      <c r="DR148" s="60"/>
    </row>
    <row r="149" spans="1:122" s="57" customFormat="1">
      <c r="A149" s="246"/>
      <c r="B149" s="247" t="s">
        <v>125</v>
      </c>
      <c r="C149" s="248"/>
      <c r="D149" s="249">
        <v>152</v>
      </c>
      <c r="E149" s="250">
        <v>152</v>
      </c>
      <c r="F149" s="251"/>
      <c r="G149" s="250"/>
      <c r="H149" s="249"/>
      <c r="I149" s="251"/>
      <c r="J149" s="352"/>
      <c r="K149" s="264"/>
      <c r="L149" s="264"/>
      <c r="M149" s="264"/>
      <c r="N149" s="264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</row>
    <row r="150" spans="1:122" s="57" customFormat="1">
      <c r="A150" s="246"/>
      <c r="B150" s="247" t="s">
        <v>38</v>
      </c>
      <c r="C150" s="248"/>
      <c r="D150" s="249">
        <v>6</v>
      </c>
      <c r="E150" s="250">
        <v>6</v>
      </c>
      <c r="F150" s="251"/>
      <c r="G150" s="250"/>
      <c r="H150" s="249"/>
      <c r="I150" s="251"/>
      <c r="J150" s="352"/>
      <c r="K150" s="264"/>
      <c r="L150" s="264"/>
      <c r="M150" s="264"/>
      <c r="N150" s="264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</row>
    <row r="151" spans="1:122" s="182" customFormat="1" ht="15.75">
      <c r="A151" s="246" t="s">
        <v>112</v>
      </c>
      <c r="B151" s="247"/>
      <c r="C151" s="248">
        <v>70</v>
      </c>
      <c r="D151" s="249"/>
      <c r="E151" s="250"/>
      <c r="F151" s="251">
        <v>8.75</v>
      </c>
      <c r="G151" s="250">
        <v>6.8</v>
      </c>
      <c r="H151" s="249">
        <v>8.15</v>
      </c>
      <c r="I151" s="251">
        <v>129</v>
      </c>
      <c r="J151" s="352" t="s">
        <v>362</v>
      </c>
      <c r="K151" s="277"/>
      <c r="L151" s="277"/>
      <c r="M151" s="277"/>
      <c r="N151" s="277"/>
      <c r="O151" s="259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  <c r="BH151" s="118"/>
      <c r="BI151" s="118"/>
      <c r="BJ151" s="118"/>
      <c r="BK151" s="118"/>
      <c r="BL151" s="118"/>
      <c r="BM151" s="118"/>
      <c r="BN151" s="118"/>
      <c r="BO151" s="118"/>
      <c r="BP151" s="118"/>
      <c r="BQ151" s="118"/>
      <c r="BR151" s="118"/>
      <c r="BS151" s="118"/>
      <c r="BT151" s="118"/>
      <c r="BU151" s="118"/>
      <c r="BV151" s="118"/>
      <c r="BW151" s="118"/>
      <c r="BX151" s="118"/>
      <c r="BY151" s="118"/>
      <c r="BZ151" s="118"/>
      <c r="CA151" s="118"/>
      <c r="CB151" s="118"/>
      <c r="CC151" s="118"/>
      <c r="CD151" s="118"/>
      <c r="CE151" s="118"/>
      <c r="CF151" s="118"/>
      <c r="CG151" s="118"/>
      <c r="CH151" s="118"/>
      <c r="CI151" s="118"/>
      <c r="CJ151" s="118"/>
      <c r="CK151" s="118"/>
      <c r="CL151" s="118"/>
      <c r="CM151" s="118"/>
      <c r="CN151" s="118"/>
      <c r="CO151" s="118"/>
      <c r="CP151" s="118"/>
      <c r="CQ151" s="118"/>
      <c r="CR151" s="118"/>
      <c r="CS151" s="118"/>
      <c r="CT151" s="118"/>
      <c r="CU151" s="118"/>
      <c r="CV151" s="118"/>
      <c r="CW151" s="118"/>
      <c r="CX151" s="118"/>
      <c r="CY151" s="118"/>
      <c r="CZ151" s="118"/>
      <c r="DA151" s="118"/>
      <c r="DB151" s="118"/>
      <c r="DC151" s="118"/>
      <c r="DD151" s="118"/>
      <c r="DE151" s="118"/>
      <c r="DF151" s="118"/>
      <c r="DG151" s="118"/>
      <c r="DH151" s="118"/>
      <c r="DI151" s="118"/>
      <c r="DJ151" s="118"/>
      <c r="DK151" s="118"/>
      <c r="DL151" s="118"/>
      <c r="DM151" s="118"/>
      <c r="DN151" s="118"/>
      <c r="DO151" s="118"/>
      <c r="DP151" s="118"/>
      <c r="DQ151" s="118"/>
      <c r="DR151" s="118"/>
    </row>
    <row r="152" spans="1:122" s="182" customFormat="1" ht="15.75">
      <c r="A152" s="246"/>
      <c r="B152" s="247" t="s">
        <v>59</v>
      </c>
      <c r="C152" s="248"/>
      <c r="D152" s="249">
        <v>69.08</v>
      </c>
      <c r="E152" s="250">
        <v>52.5</v>
      </c>
      <c r="F152" s="251"/>
      <c r="G152" s="250"/>
      <c r="H152" s="249"/>
      <c r="I152" s="251"/>
      <c r="J152" s="352"/>
      <c r="K152" s="277"/>
      <c r="L152" s="277"/>
      <c r="M152" s="277"/>
      <c r="N152" s="277"/>
      <c r="O152" s="259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  <c r="BH152" s="118"/>
      <c r="BI152" s="118"/>
      <c r="BJ152" s="118"/>
      <c r="BK152" s="118"/>
      <c r="BL152" s="118"/>
      <c r="BM152" s="118"/>
      <c r="BN152" s="118"/>
      <c r="BO152" s="118"/>
      <c r="BP152" s="118"/>
      <c r="BQ152" s="118"/>
      <c r="BR152" s="118"/>
      <c r="BS152" s="118"/>
      <c r="BT152" s="118"/>
      <c r="BU152" s="118"/>
      <c r="BV152" s="118"/>
      <c r="BW152" s="118"/>
      <c r="BX152" s="118"/>
      <c r="BY152" s="118"/>
      <c r="BZ152" s="118"/>
      <c r="CA152" s="118"/>
      <c r="CB152" s="118"/>
      <c r="CC152" s="118"/>
      <c r="CD152" s="118"/>
      <c r="CE152" s="118"/>
      <c r="CF152" s="118"/>
      <c r="CG152" s="118"/>
      <c r="CH152" s="118"/>
      <c r="CI152" s="118"/>
      <c r="CJ152" s="118"/>
      <c r="CK152" s="118"/>
      <c r="CL152" s="118"/>
      <c r="CM152" s="118"/>
      <c r="CN152" s="118"/>
      <c r="CO152" s="118"/>
      <c r="CP152" s="118"/>
      <c r="CQ152" s="118"/>
      <c r="CR152" s="118"/>
      <c r="CS152" s="118"/>
      <c r="CT152" s="118"/>
      <c r="CU152" s="118"/>
      <c r="CV152" s="118"/>
      <c r="CW152" s="118"/>
      <c r="CX152" s="118"/>
      <c r="CY152" s="118"/>
      <c r="CZ152" s="118"/>
      <c r="DA152" s="118"/>
      <c r="DB152" s="118"/>
      <c r="DC152" s="118"/>
      <c r="DD152" s="118"/>
      <c r="DE152" s="118"/>
      <c r="DF152" s="118"/>
      <c r="DG152" s="118"/>
      <c r="DH152" s="118"/>
      <c r="DI152" s="118"/>
      <c r="DJ152" s="118"/>
      <c r="DK152" s="118"/>
      <c r="DL152" s="118"/>
      <c r="DM152" s="118"/>
      <c r="DN152" s="118"/>
      <c r="DO152" s="118"/>
      <c r="DP152" s="118"/>
      <c r="DQ152" s="118"/>
      <c r="DR152" s="118"/>
    </row>
    <row r="153" spans="1:122" s="182" customFormat="1" ht="15.75">
      <c r="A153" s="246"/>
      <c r="B153" s="247" t="s">
        <v>53</v>
      </c>
      <c r="C153" s="248"/>
      <c r="D153" s="249">
        <v>10.5</v>
      </c>
      <c r="E153" s="250">
        <v>10.5</v>
      </c>
      <c r="F153" s="251"/>
      <c r="G153" s="251"/>
      <c r="H153" s="251"/>
      <c r="I153" s="251"/>
      <c r="J153" s="352"/>
      <c r="K153" s="277"/>
      <c r="L153" s="277"/>
      <c r="M153" s="277"/>
      <c r="N153" s="277"/>
      <c r="O153" s="259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  <c r="BH153" s="118"/>
      <c r="BI153" s="118"/>
      <c r="BJ153" s="118"/>
      <c r="BK153" s="118"/>
      <c r="BL153" s="118"/>
      <c r="BM153" s="118"/>
      <c r="BN153" s="118"/>
      <c r="BO153" s="118"/>
      <c r="BP153" s="118"/>
      <c r="BQ153" s="118"/>
      <c r="BR153" s="118"/>
      <c r="BS153" s="118"/>
      <c r="BT153" s="118"/>
      <c r="BU153" s="118"/>
      <c r="BV153" s="118"/>
      <c r="BW153" s="118"/>
      <c r="BX153" s="118"/>
      <c r="BY153" s="118"/>
      <c r="BZ153" s="118"/>
      <c r="CA153" s="118"/>
      <c r="CB153" s="118"/>
      <c r="CC153" s="118"/>
      <c r="CD153" s="118"/>
      <c r="CE153" s="118"/>
      <c r="CF153" s="118"/>
      <c r="CG153" s="118"/>
      <c r="CH153" s="118"/>
      <c r="CI153" s="118"/>
      <c r="CJ153" s="118"/>
      <c r="CK153" s="118"/>
      <c r="CL153" s="118"/>
      <c r="CM153" s="118"/>
      <c r="CN153" s="118"/>
      <c r="CO153" s="118"/>
      <c r="CP153" s="118"/>
      <c r="CQ153" s="118"/>
      <c r="CR153" s="118"/>
      <c r="CS153" s="118"/>
      <c r="CT153" s="118"/>
      <c r="CU153" s="118"/>
      <c r="CV153" s="118"/>
      <c r="CW153" s="118"/>
      <c r="CX153" s="118"/>
      <c r="CY153" s="118"/>
      <c r="CZ153" s="118"/>
      <c r="DA153" s="118"/>
      <c r="DB153" s="118"/>
      <c r="DC153" s="118"/>
      <c r="DD153" s="118"/>
      <c r="DE153" s="118"/>
      <c r="DF153" s="118"/>
      <c r="DG153" s="118"/>
      <c r="DH153" s="118"/>
      <c r="DI153" s="118"/>
      <c r="DJ153" s="118"/>
      <c r="DK153" s="118"/>
      <c r="DL153" s="118"/>
      <c r="DM153" s="118"/>
      <c r="DN153" s="118"/>
      <c r="DO153" s="118"/>
      <c r="DP153" s="118"/>
      <c r="DQ153" s="118"/>
      <c r="DR153" s="118"/>
    </row>
    <row r="154" spans="1:122" s="182" customFormat="1" ht="15.75">
      <c r="A154" s="246"/>
      <c r="B154" s="247" t="s">
        <v>178</v>
      </c>
      <c r="C154" s="248"/>
      <c r="D154" s="249">
        <v>1.75</v>
      </c>
      <c r="E154" s="250">
        <v>1.75</v>
      </c>
      <c r="F154" s="251"/>
      <c r="G154" s="250"/>
      <c r="H154" s="249"/>
      <c r="I154" s="251"/>
      <c r="J154" s="352"/>
      <c r="K154" s="277"/>
      <c r="L154" s="277"/>
      <c r="M154" s="277"/>
      <c r="N154" s="277"/>
      <c r="O154" s="259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  <c r="BH154" s="118"/>
      <c r="BI154" s="118"/>
      <c r="BJ154" s="118"/>
      <c r="BK154" s="118"/>
      <c r="BL154" s="118"/>
      <c r="BM154" s="118"/>
      <c r="BN154" s="118"/>
      <c r="BO154" s="118"/>
      <c r="BP154" s="118"/>
      <c r="BQ154" s="118"/>
      <c r="BR154" s="118"/>
      <c r="BS154" s="118"/>
      <c r="BT154" s="118"/>
      <c r="BU154" s="118"/>
      <c r="BV154" s="118"/>
      <c r="BW154" s="118"/>
      <c r="BX154" s="118"/>
      <c r="BY154" s="118"/>
      <c r="BZ154" s="118"/>
      <c r="CA154" s="118"/>
      <c r="CB154" s="118"/>
      <c r="CC154" s="118"/>
      <c r="CD154" s="118"/>
      <c r="CE154" s="118"/>
      <c r="CF154" s="118"/>
      <c r="CG154" s="118"/>
      <c r="CH154" s="118"/>
      <c r="CI154" s="118"/>
      <c r="CJ154" s="118"/>
      <c r="CK154" s="118"/>
      <c r="CL154" s="118"/>
      <c r="CM154" s="118"/>
      <c r="CN154" s="118"/>
      <c r="CO154" s="118"/>
      <c r="CP154" s="118"/>
      <c r="CQ154" s="118"/>
      <c r="CR154" s="118"/>
      <c r="CS154" s="118"/>
      <c r="CT154" s="118"/>
      <c r="CU154" s="118"/>
      <c r="CV154" s="118"/>
      <c r="CW154" s="118"/>
      <c r="CX154" s="118"/>
      <c r="CY154" s="118"/>
      <c r="CZ154" s="118"/>
      <c r="DA154" s="118"/>
      <c r="DB154" s="118"/>
      <c r="DC154" s="118"/>
      <c r="DD154" s="118"/>
      <c r="DE154" s="118"/>
      <c r="DF154" s="118"/>
      <c r="DG154" s="118"/>
      <c r="DH154" s="118"/>
      <c r="DI154" s="118"/>
      <c r="DJ154" s="118"/>
      <c r="DK154" s="118"/>
      <c r="DL154" s="118"/>
      <c r="DM154" s="118"/>
      <c r="DN154" s="118"/>
      <c r="DO154" s="118"/>
      <c r="DP154" s="118"/>
      <c r="DQ154" s="118"/>
      <c r="DR154" s="118"/>
    </row>
    <row r="155" spans="1:122" s="182" customFormat="1" ht="15.75">
      <c r="A155" s="246"/>
      <c r="B155" s="247" t="s">
        <v>35</v>
      </c>
      <c r="C155" s="248"/>
      <c r="D155" s="249">
        <v>15.5</v>
      </c>
      <c r="E155" s="250">
        <v>13</v>
      </c>
      <c r="F155" s="251"/>
      <c r="G155" s="250"/>
      <c r="H155" s="249"/>
      <c r="I155" s="251"/>
      <c r="J155" s="352"/>
      <c r="K155" s="277"/>
      <c r="L155" s="277"/>
      <c r="M155" s="277"/>
      <c r="N155" s="277"/>
      <c r="O155" s="259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  <c r="BH155" s="118"/>
      <c r="BI155" s="118"/>
      <c r="BJ155" s="118"/>
      <c r="BK155" s="118"/>
      <c r="BL155" s="118"/>
      <c r="BM155" s="118"/>
      <c r="BN155" s="118"/>
      <c r="BO155" s="118"/>
      <c r="BP155" s="118"/>
      <c r="BQ155" s="118"/>
      <c r="BR155" s="118"/>
      <c r="BS155" s="118"/>
      <c r="BT155" s="118"/>
      <c r="BU155" s="118"/>
      <c r="BV155" s="118"/>
      <c r="BW155" s="118"/>
      <c r="BX155" s="118"/>
      <c r="BY155" s="118"/>
      <c r="BZ155" s="118"/>
      <c r="CA155" s="118"/>
      <c r="CB155" s="118"/>
      <c r="CC155" s="118"/>
      <c r="CD155" s="118"/>
      <c r="CE155" s="118"/>
      <c r="CF155" s="118"/>
      <c r="CG155" s="118"/>
      <c r="CH155" s="118"/>
      <c r="CI155" s="118"/>
      <c r="CJ155" s="118"/>
      <c r="CK155" s="118"/>
      <c r="CL155" s="118"/>
      <c r="CM155" s="118"/>
      <c r="CN155" s="118"/>
      <c r="CO155" s="118"/>
      <c r="CP155" s="118"/>
      <c r="CQ155" s="118"/>
      <c r="CR155" s="118"/>
      <c r="CS155" s="118"/>
      <c r="CT155" s="118"/>
      <c r="CU155" s="118"/>
      <c r="CV155" s="118"/>
      <c r="CW155" s="118"/>
      <c r="CX155" s="118"/>
      <c r="CY155" s="118"/>
      <c r="CZ155" s="118"/>
      <c r="DA155" s="118"/>
      <c r="DB155" s="118"/>
      <c r="DC155" s="118"/>
      <c r="DD155" s="118"/>
      <c r="DE155" s="118"/>
      <c r="DF155" s="118"/>
      <c r="DG155" s="118"/>
      <c r="DH155" s="118"/>
      <c r="DI155" s="118"/>
      <c r="DJ155" s="118"/>
      <c r="DK155" s="118"/>
      <c r="DL155" s="118"/>
      <c r="DM155" s="118"/>
      <c r="DN155" s="118"/>
      <c r="DO155" s="118"/>
      <c r="DP155" s="118"/>
      <c r="DQ155" s="118"/>
      <c r="DR155" s="118"/>
    </row>
    <row r="156" spans="1:122" s="182" customFormat="1" ht="15.75">
      <c r="A156" s="246"/>
      <c r="B156" s="247" t="s">
        <v>54</v>
      </c>
      <c r="C156" s="248"/>
      <c r="D156" s="249">
        <v>5.3</v>
      </c>
      <c r="E156" s="250">
        <v>5.3</v>
      </c>
      <c r="F156" s="251"/>
      <c r="G156" s="250"/>
      <c r="H156" s="249"/>
      <c r="I156" s="251"/>
      <c r="J156" s="580"/>
      <c r="K156" s="277"/>
      <c r="L156" s="277"/>
      <c r="M156" s="277"/>
      <c r="N156" s="277"/>
      <c r="O156" s="259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  <c r="BH156" s="118"/>
      <c r="BI156" s="118"/>
      <c r="BJ156" s="118"/>
      <c r="BK156" s="118"/>
      <c r="BL156" s="118"/>
      <c r="BM156" s="118"/>
      <c r="BN156" s="118"/>
      <c r="BO156" s="118"/>
      <c r="BP156" s="118"/>
      <c r="BQ156" s="118"/>
      <c r="BR156" s="118"/>
      <c r="BS156" s="118"/>
      <c r="BT156" s="118"/>
      <c r="BU156" s="118"/>
      <c r="BV156" s="118"/>
      <c r="BW156" s="118"/>
      <c r="BX156" s="118"/>
      <c r="BY156" s="118"/>
      <c r="BZ156" s="118"/>
      <c r="CA156" s="118"/>
      <c r="CB156" s="118"/>
      <c r="CC156" s="118"/>
      <c r="CD156" s="118"/>
      <c r="CE156" s="118"/>
      <c r="CF156" s="118"/>
      <c r="CG156" s="118"/>
      <c r="CH156" s="118"/>
      <c r="CI156" s="118"/>
      <c r="CJ156" s="118"/>
      <c r="CK156" s="118"/>
      <c r="CL156" s="118"/>
      <c r="CM156" s="118"/>
      <c r="CN156" s="118"/>
      <c r="CO156" s="118"/>
      <c r="CP156" s="118"/>
      <c r="CQ156" s="118"/>
      <c r="CR156" s="118"/>
      <c r="CS156" s="118"/>
      <c r="CT156" s="118"/>
      <c r="CU156" s="118"/>
      <c r="CV156" s="118"/>
      <c r="CW156" s="118"/>
      <c r="CX156" s="118"/>
      <c r="CY156" s="118"/>
      <c r="CZ156" s="118"/>
      <c r="DA156" s="118"/>
      <c r="DB156" s="118"/>
      <c r="DC156" s="118"/>
      <c r="DD156" s="118"/>
      <c r="DE156" s="118"/>
      <c r="DF156" s="118"/>
      <c r="DG156" s="118"/>
      <c r="DH156" s="118"/>
      <c r="DI156" s="118"/>
      <c r="DJ156" s="118"/>
      <c r="DK156" s="118"/>
      <c r="DL156" s="118"/>
      <c r="DM156" s="118"/>
      <c r="DN156" s="118"/>
      <c r="DO156" s="118"/>
      <c r="DP156" s="118"/>
      <c r="DQ156" s="118"/>
      <c r="DR156" s="118"/>
    </row>
    <row r="157" spans="1:122" s="182" customFormat="1" ht="15.75">
      <c r="A157" s="246"/>
      <c r="B157" s="247" t="s">
        <v>19</v>
      </c>
      <c r="C157" s="248"/>
      <c r="D157" s="250">
        <v>0.5</v>
      </c>
      <c r="E157" s="250">
        <v>0.5</v>
      </c>
      <c r="F157" s="249"/>
      <c r="G157" s="250"/>
      <c r="H157" s="249"/>
      <c r="I157" s="251"/>
      <c r="J157" s="580"/>
      <c r="K157" s="277"/>
      <c r="L157" s="277"/>
      <c r="M157" s="277"/>
      <c r="N157" s="277"/>
      <c r="O157" s="259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  <c r="BH157" s="118"/>
      <c r="BI157" s="118"/>
      <c r="BJ157" s="118"/>
      <c r="BK157" s="118"/>
      <c r="BL157" s="118"/>
      <c r="BM157" s="118"/>
      <c r="BN157" s="118"/>
      <c r="BO157" s="118"/>
      <c r="BP157" s="118"/>
      <c r="BQ157" s="118"/>
      <c r="BR157" s="118"/>
      <c r="BS157" s="118"/>
      <c r="BT157" s="118"/>
      <c r="BU157" s="118"/>
      <c r="BV157" s="118"/>
      <c r="BW157" s="118"/>
      <c r="BX157" s="118"/>
      <c r="BY157" s="118"/>
      <c r="BZ157" s="118"/>
      <c r="CA157" s="118"/>
      <c r="CB157" s="118"/>
      <c r="CC157" s="118"/>
      <c r="CD157" s="118"/>
      <c r="CE157" s="118"/>
      <c r="CF157" s="118"/>
      <c r="CG157" s="118"/>
      <c r="CH157" s="118"/>
      <c r="CI157" s="118"/>
      <c r="CJ157" s="118"/>
      <c r="CK157" s="118"/>
      <c r="CL157" s="118"/>
      <c r="CM157" s="118"/>
      <c r="CN157" s="118"/>
      <c r="CO157" s="118"/>
      <c r="CP157" s="118"/>
      <c r="CQ157" s="118"/>
      <c r="CR157" s="118"/>
      <c r="CS157" s="118"/>
      <c r="CT157" s="118"/>
      <c r="CU157" s="118"/>
      <c r="CV157" s="118"/>
      <c r="CW157" s="118"/>
      <c r="CX157" s="118"/>
      <c r="CY157" s="118"/>
      <c r="CZ157" s="118"/>
      <c r="DA157" s="118"/>
      <c r="DB157" s="118"/>
      <c r="DC157" s="118"/>
      <c r="DD157" s="118"/>
      <c r="DE157" s="118"/>
      <c r="DF157" s="118"/>
      <c r="DG157" s="118"/>
      <c r="DH157" s="118"/>
      <c r="DI157" s="118"/>
      <c r="DJ157" s="118"/>
      <c r="DK157" s="118"/>
      <c r="DL157" s="118"/>
      <c r="DM157" s="118"/>
      <c r="DN157" s="118"/>
      <c r="DO157" s="118"/>
      <c r="DP157" s="118"/>
      <c r="DQ157" s="118"/>
      <c r="DR157" s="118"/>
    </row>
    <row r="158" spans="1:122" s="182" customFormat="1" ht="15.75">
      <c r="A158" s="246"/>
      <c r="B158" s="247" t="s">
        <v>42</v>
      </c>
      <c r="C158" s="248"/>
      <c r="D158" s="249">
        <v>5</v>
      </c>
      <c r="E158" s="250">
        <v>5</v>
      </c>
      <c r="F158" s="249"/>
      <c r="G158" s="250"/>
      <c r="H158" s="249"/>
      <c r="I158" s="251"/>
      <c r="J158" s="580"/>
      <c r="K158" s="277"/>
      <c r="L158" s="277"/>
      <c r="M158" s="277"/>
      <c r="N158" s="277"/>
      <c r="O158" s="259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18"/>
      <c r="BI158" s="118"/>
      <c r="BJ158" s="118"/>
      <c r="BK158" s="118"/>
      <c r="BL158" s="118"/>
      <c r="BM158" s="118"/>
      <c r="BN158" s="118"/>
      <c r="BO158" s="118"/>
      <c r="BP158" s="118"/>
      <c r="BQ158" s="118"/>
      <c r="BR158" s="118"/>
      <c r="BS158" s="118"/>
      <c r="BT158" s="118"/>
      <c r="BU158" s="118"/>
      <c r="BV158" s="118"/>
      <c r="BW158" s="118"/>
      <c r="BX158" s="118"/>
      <c r="BY158" s="118"/>
      <c r="BZ158" s="118"/>
      <c r="CA158" s="118"/>
      <c r="CB158" s="118"/>
      <c r="CC158" s="118"/>
      <c r="CD158" s="118"/>
      <c r="CE158" s="118"/>
      <c r="CF158" s="118"/>
      <c r="CG158" s="118"/>
      <c r="CH158" s="118"/>
      <c r="CI158" s="118"/>
      <c r="CJ158" s="118"/>
      <c r="CK158" s="118"/>
      <c r="CL158" s="118"/>
      <c r="CM158" s="118"/>
      <c r="CN158" s="118"/>
      <c r="CO158" s="118"/>
      <c r="CP158" s="118"/>
      <c r="CQ158" s="118"/>
      <c r="CR158" s="118"/>
      <c r="CS158" s="118"/>
      <c r="CT158" s="118"/>
      <c r="CU158" s="118"/>
      <c r="CV158" s="118"/>
      <c r="CW158" s="118"/>
      <c r="CX158" s="118"/>
      <c r="CY158" s="118"/>
      <c r="CZ158" s="118"/>
      <c r="DA158" s="118"/>
      <c r="DB158" s="118"/>
      <c r="DC158" s="118"/>
      <c r="DD158" s="118"/>
      <c r="DE158" s="118"/>
      <c r="DF158" s="118"/>
      <c r="DG158" s="118"/>
      <c r="DH158" s="118"/>
      <c r="DI158" s="118"/>
      <c r="DJ158" s="118"/>
      <c r="DK158" s="118"/>
      <c r="DL158" s="118"/>
      <c r="DM158" s="118"/>
      <c r="DN158" s="118"/>
      <c r="DO158" s="118"/>
      <c r="DP158" s="118"/>
      <c r="DQ158" s="118"/>
      <c r="DR158" s="118"/>
    </row>
    <row r="159" spans="1:122" s="182" customFormat="1" ht="15.75">
      <c r="A159" s="246"/>
      <c r="B159" s="247" t="s">
        <v>36</v>
      </c>
      <c r="C159" s="248"/>
      <c r="D159" s="249">
        <v>1.5</v>
      </c>
      <c r="E159" s="250">
        <v>1.5</v>
      </c>
      <c r="F159" s="249"/>
      <c r="G159" s="250"/>
      <c r="H159" s="249"/>
      <c r="I159" s="251"/>
      <c r="J159" s="580"/>
      <c r="K159" s="277"/>
      <c r="L159" s="277"/>
      <c r="M159" s="277"/>
      <c r="N159" s="277"/>
      <c r="O159" s="259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  <c r="BH159" s="118"/>
      <c r="BI159" s="118"/>
      <c r="BJ159" s="118"/>
      <c r="BK159" s="118"/>
      <c r="BL159" s="118"/>
      <c r="BM159" s="118"/>
      <c r="BN159" s="118"/>
      <c r="BO159" s="118"/>
      <c r="BP159" s="118"/>
      <c r="BQ159" s="118"/>
      <c r="BR159" s="118"/>
      <c r="BS159" s="118"/>
      <c r="BT159" s="118"/>
      <c r="BU159" s="118"/>
      <c r="BV159" s="118"/>
      <c r="BW159" s="118"/>
      <c r="BX159" s="118"/>
      <c r="BY159" s="118"/>
      <c r="BZ159" s="118"/>
      <c r="CA159" s="118"/>
      <c r="CB159" s="118"/>
      <c r="CC159" s="118"/>
      <c r="CD159" s="118"/>
      <c r="CE159" s="118"/>
      <c r="CF159" s="118"/>
      <c r="CG159" s="118"/>
      <c r="CH159" s="118"/>
      <c r="CI159" s="118"/>
      <c r="CJ159" s="118"/>
      <c r="CK159" s="118"/>
      <c r="CL159" s="118"/>
      <c r="CM159" s="118"/>
      <c r="CN159" s="118"/>
      <c r="CO159" s="118"/>
      <c r="CP159" s="118"/>
      <c r="CQ159" s="118"/>
      <c r="CR159" s="118"/>
      <c r="CS159" s="118"/>
      <c r="CT159" s="118"/>
      <c r="CU159" s="118"/>
      <c r="CV159" s="118"/>
      <c r="CW159" s="118"/>
      <c r="CX159" s="118"/>
      <c r="CY159" s="118"/>
      <c r="CZ159" s="118"/>
      <c r="DA159" s="118"/>
      <c r="DB159" s="118"/>
      <c r="DC159" s="118"/>
      <c r="DD159" s="118"/>
      <c r="DE159" s="118"/>
      <c r="DF159" s="118"/>
      <c r="DG159" s="118"/>
      <c r="DH159" s="118"/>
      <c r="DI159" s="118"/>
      <c r="DJ159" s="118"/>
      <c r="DK159" s="118"/>
      <c r="DL159" s="118"/>
      <c r="DM159" s="118"/>
      <c r="DN159" s="118"/>
      <c r="DO159" s="118"/>
      <c r="DP159" s="118"/>
      <c r="DQ159" s="118"/>
      <c r="DR159" s="118"/>
    </row>
    <row r="160" spans="1:122" s="182" customFormat="1" ht="15.75">
      <c r="A160" s="246"/>
      <c r="B160" s="247" t="s">
        <v>18</v>
      </c>
      <c r="C160" s="248"/>
      <c r="D160" s="249">
        <v>0.2</v>
      </c>
      <c r="E160" s="250">
        <v>0.2</v>
      </c>
      <c r="F160" s="249"/>
      <c r="G160" s="250"/>
      <c r="H160" s="249"/>
      <c r="I160" s="251"/>
      <c r="J160" s="580"/>
      <c r="K160" s="277"/>
      <c r="L160" s="277"/>
      <c r="M160" s="277"/>
      <c r="N160" s="277"/>
      <c r="O160" s="259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</row>
    <row r="161" spans="1:169" s="182" customFormat="1" ht="27" customHeight="1">
      <c r="A161" s="246"/>
      <c r="B161" s="247" t="s">
        <v>85</v>
      </c>
      <c r="C161" s="248"/>
      <c r="D161" s="249"/>
      <c r="E161" s="250">
        <v>83</v>
      </c>
      <c r="F161" s="249"/>
      <c r="G161" s="250"/>
      <c r="H161" s="249"/>
      <c r="I161" s="251"/>
      <c r="J161" s="580"/>
      <c r="K161" s="277"/>
      <c r="L161" s="277"/>
      <c r="M161" s="277"/>
      <c r="N161" s="277"/>
      <c r="O161" s="259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</row>
    <row r="162" spans="1:169" s="57" customFormat="1" ht="27" customHeight="1">
      <c r="A162" s="246" t="s">
        <v>94</v>
      </c>
      <c r="B162" s="247"/>
      <c r="C162" s="248">
        <v>130</v>
      </c>
      <c r="D162" s="249"/>
      <c r="E162" s="250"/>
      <c r="F162" s="249">
        <v>3.7</v>
      </c>
      <c r="G162" s="250">
        <v>4.4400000000000004</v>
      </c>
      <c r="H162" s="249">
        <v>25</v>
      </c>
      <c r="I162" s="251">
        <v>155</v>
      </c>
      <c r="J162" s="352" t="s">
        <v>222</v>
      </c>
      <c r="K162" s="277"/>
      <c r="L162" s="277"/>
      <c r="M162" s="277"/>
      <c r="N162" s="277"/>
      <c r="O162" s="258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  <c r="CH162" s="60"/>
      <c r="CI162" s="60"/>
      <c r="CJ162" s="60"/>
      <c r="CK162" s="60"/>
      <c r="CL162" s="60"/>
      <c r="CM162" s="60"/>
      <c r="CN162" s="60"/>
      <c r="CO162" s="60"/>
      <c r="CP162" s="60"/>
      <c r="CQ162" s="60"/>
      <c r="CR162" s="60"/>
      <c r="CS162" s="60"/>
      <c r="CT162" s="60"/>
      <c r="CU162" s="60"/>
      <c r="CV162" s="60"/>
      <c r="CW162" s="60"/>
      <c r="CX162" s="60"/>
      <c r="CY162" s="60"/>
      <c r="CZ162" s="60"/>
      <c r="DA162" s="60"/>
      <c r="DB162" s="60"/>
      <c r="DC162" s="60"/>
      <c r="DD162" s="60"/>
      <c r="DE162" s="60"/>
      <c r="DF162" s="60"/>
      <c r="DG162" s="60"/>
      <c r="DH162" s="60"/>
      <c r="DI162" s="60"/>
      <c r="DJ162" s="60"/>
      <c r="DK162" s="60"/>
      <c r="DL162" s="60"/>
      <c r="DM162" s="60"/>
      <c r="DN162" s="60"/>
      <c r="DO162" s="60"/>
      <c r="DP162" s="60"/>
      <c r="DQ162" s="60"/>
      <c r="DR162" s="60"/>
      <c r="DS162" s="60"/>
      <c r="DT162" s="60"/>
      <c r="DU162" s="60"/>
      <c r="DV162" s="60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</row>
    <row r="163" spans="1:169" s="57" customFormat="1" ht="15" customHeight="1">
      <c r="A163" s="246"/>
      <c r="B163" s="247" t="s">
        <v>32</v>
      </c>
      <c r="C163" s="248"/>
      <c r="D163" s="249">
        <v>148.43</v>
      </c>
      <c r="E163" s="250">
        <v>111.6</v>
      </c>
      <c r="F163" s="249"/>
      <c r="G163" s="250"/>
      <c r="H163" s="249"/>
      <c r="I163" s="251"/>
      <c r="J163" s="352"/>
      <c r="K163" s="277"/>
      <c r="L163" s="277"/>
      <c r="M163" s="277"/>
      <c r="N163" s="277"/>
      <c r="O163" s="258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0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</row>
    <row r="164" spans="1:169" s="57" customFormat="1" ht="15" customHeight="1">
      <c r="A164" s="246"/>
      <c r="B164" s="247" t="s">
        <v>16</v>
      </c>
      <c r="C164" s="248"/>
      <c r="D164" s="249">
        <v>20.5</v>
      </c>
      <c r="E164" s="250">
        <v>19.5</v>
      </c>
      <c r="F164" s="249"/>
      <c r="G164" s="250"/>
      <c r="H164" s="249"/>
      <c r="I164" s="251"/>
      <c r="J164" s="352"/>
      <c r="K164" s="277"/>
      <c r="L164" s="277"/>
      <c r="M164" s="277"/>
      <c r="N164" s="277"/>
      <c r="O164" s="258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0"/>
      <c r="CM164" s="60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</row>
    <row r="165" spans="1:169" s="57" customFormat="1" ht="15" customHeight="1">
      <c r="A165" s="246"/>
      <c r="B165" s="247" t="s">
        <v>20</v>
      </c>
      <c r="C165" s="248"/>
      <c r="D165" s="249">
        <v>3</v>
      </c>
      <c r="E165" s="250">
        <v>3</v>
      </c>
      <c r="F165" s="249"/>
      <c r="G165" s="250"/>
      <c r="H165" s="249"/>
      <c r="I165" s="251"/>
      <c r="J165" s="352"/>
      <c r="K165" s="277"/>
      <c r="L165" s="277"/>
      <c r="M165" s="277"/>
      <c r="N165" s="277"/>
      <c r="O165" s="258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0"/>
      <c r="CM165" s="60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</row>
    <row r="166" spans="1:169" s="57" customFormat="1" ht="32.25" customHeight="1">
      <c r="A166" s="246"/>
      <c r="B166" s="247" t="s">
        <v>19</v>
      </c>
      <c r="C166" s="248"/>
      <c r="D166" s="249">
        <v>1</v>
      </c>
      <c r="E166" s="250">
        <v>1</v>
      </c>
      <c r="F166" s="249"/>
      <c r="G166" s="250"/>
      <c r="H166" s="249"/>
      <c r="I166" s="251"/>
      <c r="J166" s="352"/>
      <c r="K166" s="277"/>
      <c r="L166" s="277"/>
      <c r="M166" s="277"/>
      <c r="N166" s="277"/>
      <c r="O166" s="258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</row>
    <row r="167" spans="1:169" s="57" customFormat="1">
      <c r="A167" s="246" t="s">
        <v>173</v>
      </c>
      <c r="B167" s="247"/>
      <c r="C167" s="248">
        <v>180</v>
      </c>
      <c r="D167" s="289"/>
      <c r="E167" s="289"/>
      <c r="F167" s="251">
        <v>0.1</v>
      </c>
      <c r="G167" s="250">
        <v>0.1</v>
      </c>
      <c r="H167" s="250">
        <v>11.8</v>
      </c>
      <c r="I167" s="250">
        <v>48.5</v>
      </c>
      <c r="J167" s="352" t="s">
        <v>233</v>
      </c>
      <c r="K167" s="277"/>
      <c r="L167" s="277"/>
      <c r="M167" s="277"/>
      <c r="N167" s="277"/>
      <c r="O167" s="258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</row>
    <row r="168" spans="1:169" s="57" customFormat="1">
      <c r="A168" s="246"/>
      <c r="B168" s="247" t="s">
        <v>84</v>
      </c>
      <c r="C168" s="248"/>
      <c r="D168" s="289">
        <v>40.799999999999997</v>
      </c>
      <c r="E168" s="289">
        <v>36</v>
      </c>
      <c r="F168" s="251"/>
      <c r="G168" s="251"/>
      <c r="H168" s="250"/>
      <c r="I168" s="250"/>
      <c r="J168" s="352"/>
      <c r="K168" s="277"/>
      <c r="L168" s="277"/>
      <c r="M168" s="277"/>
      <c r="N168" s="277"/>
      <c r="O168" s="258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K168" s="60"/>
      <c r="CL168" s="60"/>
      <c r="CM168" s="60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0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</row>
    <row r="169" spans="1:169" s="57" customFormat="1">
      <c r="A169" s="246"/>
      <c r="B169" s="247" t="s">
        <v>54</v>
      </c>
      <c r="C169" s="248"/>
      <c r="D169" s="289">
        <v>155</v>
      </c>
      <c r="E169" s="289">
        <v>155</v>
      </c>
      <c r="F169" s="251"/>
      <c r="G169" s="251"/>
      <c r="H169" s="250"/>
      <c r="I169" s="250"/>
      <c r="J169" s="352"/>
      <c r="K169" s="277"/>
      <c r="L169" s="277"/>
      <c r="M169" s="277"/>
      <c r="N169" s="277"/>
      <c r="O169" s="258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0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</row>
    <row r="170" spans="1:169" s="57" customFormat="1">
      <c r="A170" s="246"/>
      <c r="B170" s="247" t="s">
        <v>52</v>
      </c>
      <c r="C170" s="248"/>
      <c r="D170" s="289">
        <v>5</v>
      </c>
      <c r="E170" s="289">
        <v>5</v>
      </c>
      <c r="F170" s="251"/>
      <c r="G170" s="251"/>
      <c r="H170" s="250"/>
      <c r="I170" s="250"/>
      <c r="J170" s="352"/>
      <c r="K170" s="277"/>
      <c r="L170" s="277"/>
      <c r="M170" s="277"/>
      <c r="N170" s="277"/>
      <c r="O170" s="258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</row>
    <row r="171" spans="1:169" ht="15.75" thickBot="1">
      <c r="A171" s="553" t="s">
        <v>47</v>
      </c>
      <c r="B171" s="308"/>
      <c r="C171" s="309">
        <v>37.5</v>
      </c>
      <c r="D171" s="311">
        <v>37.5</v>
      </c>
      <c r="E171" s="311">
        <v>37.5</v>
      </c>
      <c r="F171" s="309">
        <v>1.8</v>
      </c>
      <c r="G171" s="309">
        <v>0.4</v>
      </c>
      <c r="H171" s="309">
        <v>18</v>
      </c>
      <c r="I171" s="309">
        <v>82.5</v>
      </c>
      <c r="J171" s="396"/>
    </row>
    <row r="172" spans="1:169" ht="15.75" thickBot="1">
      <c r="A172" s="377" t="s">
        <v>27</v>
      </c>
      <c r="B172" s="378"/>
      <c r="C172" s="379">
        <v>682.5</v>
      </c>
      <c r="D172" s="374"/>
      <c r="E172" s="373"/>
      <c r="F172" s="374">
        <v>17.950000000000003</v>
      </c>
      <c r="G172" s="374">
        <v>22.740000000000002</v>
      </c>
      <c r="H172" s="374">
        <v>75.650000000000006</v>
      </c>
      <c r="I172" s="374">
        <v>583</v>
      </c>
      <c r="J172" s="352"/>
    </row>
    <row r="173" spans="1:169">
      <c r="A173" s="276"/>
      <c r="B173" s="277" t="s">
        <v>48</v>
      </c>
      <c r="C173" s="288"/>
      <c r="D173" s="321"/>
      <c r="E173" s="278"/>
      <c r="F173" s="282"/>
      <c r="G173" s="282"/>
      <c r="H173" s="282"/>
      <c r="I173" s="282"/>
      <c r="J173" s="368"/>
    </row>
    <row r="174" spans="1:169" s="40" customFormat="1">
      <c r="A174" s="246" t="s">
        <v>74</v>
      </c>
      <c r="B174" s="247"/>
      <c r="C174" s="248">
        <v>15</v>
      </c>
      <c r="D174" s="251"/>
      <c r="E174" s="250"/>
      <c r="F174" s="250">
        <v>1.5</v>
      </c>
      <c r="G174" s="249">
        <v>4</v>
      </c>
      <c r="H174" s="250">
        <v>27.1</v>
      </c>
      <c r="I174" s="249">
        <v>150</v>
      </c>
      <c r="J174" s="352"/>
      <c r="K174" s="277"/>
      <c r="L174" s="277"/>
      <c r="M174" s="277"/>
      <c r="N174" s="277"/>
      <c r="O174" s="261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</row>
    <row r="175" spans="1:169">
      <c r="A175" s="246" t="s">
        <v>415</v>
      </c>
      <c r="B175" s="247"/>
      <c r="C175" s="248"/>
      <c r="D175" s="249">
        <v>15</v>
      </c>
      <c r="E175" s="250">
        <v>15</v>
      </c>
      <c r="F175" s="251"/>
      <c r="G175" s="249"/>
      <c r="H175" s="249"/>
      <c r="I175" s="249"/>
      <c r="J175" s="352"/>
    </row>
    <row r="176" spans="1:169" s="57" customFormat="1">
      <c r="A176" s="246" t="s">
        <v>276</v>
      </c>
      <c r="B176" s="247"/>
      <c r="C176" s="248">
        <v>120</v>
      </c>
      <c r="D176" s="249"/>
      <c r="E176" s="250"/>
      <c r="F176" s="249">
        <v>3.4</v>
      </c>
      <c r="G176" s="250">
        <v>3</v>
      </c>
      <c r="H176" s="249">
        <v>5.7</v>
      </c>
      <c r="I176" s="250">
        <v>63.4</v>
      </c>
      <c r="J176" s="352" t="s">
        <v>277</v>
      </c>
      <c r="K176" s="277"/>
      <c r="L176" s="264"/>
      <c r="M176" s="264"/>
      <c r="N176" s="264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</row>
    <row r="177" spans="1:122" s="57" customFormat="1">
      <c r="A177" s="246"/>
      <c r="B177" s="247" t="s">
        <v>60</v>
      </c>
      <c r="C177" s="248"/>
      <c r="D177" s="249">
        <v>126.46</v>
      </c>
      <c r="E177" s="250">
        <v>120</v>
      </c>
      <c r="F177" s="251"/>
      <c r="G177" s="250"/>
      <c r="H177" s="249"/>
      <c r="I177" s="251"/>
      <c r="J177" s="354"/>
      <c r="K177" s="277"/>
      <c r="L177" s="264"/>
      <c r="M177" s="264"/>
      <c r="N177" s="264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</row>
    <row r="178" spans="1:122" s="50" customFormat="1" ht="26.25">
      <c r="A178" s="246" t="s">
        <v>359</v>
      </c>
      <c r="B178" s="247"/>
      <c r="C178" s="248" t="s">
        <v>114</v>
      </c>
      <c r="D178" s="249"/>
      <c r="E178" s="250"/>
      <c r="F178" s="251">
        <v>9.8000000000000007</v>
      </c>
      <c r="G178" s="250">
        <v>10</v>
      </c>
      <c r="H178" s="249">
        <v>28.3</v>
      </c>
      <c r="I178" s="251">
        <v>241</v>
      </c>
      <c r="J178" s="352" t="s">
        <v>167</v>
      </c>
      <c r="K178" s="277"/>
      <c r="L178" s="277"/>
      <c r="M178" s="277"/>
      <c r="N178" s="277"/>
      <c r="O178" s="258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</row>
    <row r="179" spans="1:122" s="50" customFormat="1">
      <c r="A179" s="246"/>
      <c r="B179" s="247" t="s">
        <v>76</v>
      </c>
      <c r="C179" s="248"/>
      <c r="D179" s="249">
        <v>140</v>
      </c>
      <c r="E179" s="250">
        <v>138</v>
      </c>
      <c r="F179" s="251"/>
      <c r="G179" s="250"/>
      <c r="H179" s="249"/>
      <c r="I179" s="251"/>
      <c r="J179" s="352"/>
      <c r="K179" s="277"/>
      <c r="L179" s="277"/>
      <c r="M179" s="277"/>
      <c r="N179" s="277"/>
      <c r="O179" s="258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</row>
    <row r="180" spans="1:122" s="50" customFormat="1" ht="22.5" customHeight="1">
      <c r="A180" s="246"/>
      <c r="B180" s="247" t="s">
        <v>99</v>
      </c>
      <c r="C180" s="248"/>
      <c r="D180" s="249">
        <v>9</v>
      </c>
      <c r="E180" s="250">
        <v>9</v>
      </c>
      <c r="F180" s="251"/>
      <c r="G180" s="250"/>
      <c r="H180" s="249"/>
      <c r="I180" s="251"/>
      <c r="J180" s="352"/>
      <c r="K180" s="277"/>
      <c r="L180" s="277"/>
      <c r="M180" s="277"/>
      <c r="N180" s="277"/>
      <c r="O180" s="258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</row>
    <row r="181" spans="1:122" s="50" customFormat="1">
      <c r="A181" s="246"/>
      <c r="B181" s="247" t="s">
        <v>53</v>
      </c>
      <c r="C181" s="248"/>
      <c r="D181" s="249">
        <v>6</v>
      </c>
      <c r="E181" s="250">
        <v>6</v>
      </c>
      <c r="F181" s="251"/>
      <c r="G181" s="250"/>
      <c r="H181" s="249"/>
      <c r="I181" s="251"/>
      <c r="J181" s="352"/>
      <c r="K181" s="277"/>
      <c r="L181" s="277"/>
      <c r="M181" s="277"/>
      <c r="N181" s="277"/>
      <c r="O181" s="258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</row>
    <row r="182" spans="1:122" s="50" customFormat="1">
      <c r="A182" s="246"/>
      <c r="B182" s="247" t="s">
        <v>18</v>
      </c>
      <c r="C182" s="248"/>
      <c r="D182" s="249">
        <v>12</v>
      </c>
      <c r="E182" s="250">
        <v>12</v>
      </c>
      <c r="F182" s="251"/>
      <c r="G182" s="250"/>
      <c r="H182" s="249"/>
      <c r="I182" s="251"/>
      <c r="J182" s="352"/>
      <c r="K182" s="277"/>
      <c r="L182" s="277"/>
      <c r="M182" s="277"/>
      <c r="N182" s="277"/>
      <c r="O182" s="258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0"/>
      <c r="CM182" s="60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0"/>
      <c r="DO182" s="60"/>
      <c r="DP182" s="60"/>
      <c r="DQ182" s="60"/>
      <c r="DR182" s="60"/>
    </row>
    <row r="183" spans="1:122" s="50" customFormat="1">
      <c r="A183" s="246"/>
      <c r="B183" s="247" t="s">
        <v>38</v>
      </c>
      <c r="C183" s="248"/>
      <c r="D183" s="249">
        <v>6</v>
      </c>
      <c r="E183" s="250">
        <v>6</v>
      </c>
      <c r="F183" s="251"/>
      <c r="G183" s="250"/>
      <c r="H183" s="249"/>
      <c r="I183" s="251"/>
      <c r="J183" s="352"/>
      <c r="K183" s="277"/>
      <c r="L183" s="277"/>
      <c r="M183" s="277"/>
      <c r="N183" s="277"/>
      <c r="O183" s="258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0"/>
      <c r="CM183" s="60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</row>
    <row r="184" spans="1:122" s="50" customFormat="1">
      <c r="A184" s="246"/>
      <c r="B184" s="247" t="s">
        <v>20</v>
      </c>
      <c r="C184" s="248"/>
      <c r="D184" s="249">
        <v>6</v>
      </c>
      <c r="E184" s="250">
        <v>6</v>
      </c>
      <c r="F184" s="251"/>
      <c r="G184" s="250"/>
      <c r="H184" s="249"/>
      <c r="I184" s="251"/>
      <c r="J184" s="352"/>
      <c r="K184" s="277"/>
      <c r="L184" s="277"/>
      <c r="M184" s="277"/>
      <c r="N184" s="277"/>
      <c r="O184" s="258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60"/>
      <c r="CI184" s="60"/>
      <c r="CJ184" s="60"/>
      <c r="CK184" s="60"/>
      <c r="CL184" s="60"/>
      <c r="CM184" s="60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</row>
    <row r="185" spans="1:122" s="50" customFormat="1">
      <c r="A185" s="246"/>
      <c r="B185" s="247" t="s">
        <v>100</v>
      </c>
      <c r="C185" s="248"/>
      <c r="D185" s="249">
        <v>6</v>
      </c>
      <c r="E185" s="250">
        <v>6</v>
      </c>
      <c r="F185" s="251"/>
      <c r="G185" s="250"/>
      <c r="H185" s="249"/>
      <c r="I185" s="251"/>
      <c r="J185" s="352"/>
      <c r="K185" s="277"/>
      <c r="L185" s="277"/>
      <c r="M185" s="277"/>
      <c r="N185" s="277"/>
      <c r="O185" s="258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</row>
    <row r="186" spans="1:122" s="50" customFormat="1">
      <c r="A186" s="246"/>
      <c r="B186" s="247" t="s">
        <v>19</v>
      </c>
      <c r="C186" s="248"/>
      <c r="D186" s="249">
        <v>0.5</v>
      </c>
      <c r="E186" s="250">
        <v>0.5</v>
      </c>
      <c r="F186" s="249"/>
      <c r="G186" s="251"/>
      <c r="H186" s="250"/>
      <c r="I186" s="251"/>
      <c r="J186" s="352"/>
      <c r="K186" s="277"/>
      <c r="L186" s="277"/>
      <c r="M186" s="277"/>
      <c r="N186" s="277"/>
      <c r="O186" s="258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60"/>
      <c r="CI186" s="60"/>
      <c r="CJ186" s="60"/>
      <c r="CK186" s="60"/>
      <c r="CL186" s="60"/>
      <c r="CM186" s="60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0"/>
      <c r="DO186" s="60"/>
      <c r="DP186" s="60"/>
      <c r="DQ186" s="60"/>
      <c r="DR186" s="60"/>
    </row>
    <row r="187" spans="1:122" s="50" customFormat="1">
      <c r="A187" s="247"/>
      <c r="B187" s="277" t="s">
        <v>343</v>
      </c>
      <c r="C187" s="248"/>
      <c r="D187" s="249">
        <v>20</v>
      </c>
      <c r="E187" s="250">
        <v>20</v>
      </c>
      <c r="F187" s="249"/>
      <c r="G187" s="251"/>
      <c r="H187" s="249"/>
      <c r="I187" s="251"/>
      <c r="J187" s="352"/>
      <c r="K187" s="277"/>
      <c r="L187" s="277"/>
      <c r="M187" s="277"/>
      <c r="N187" s="277"/>
      <c r="O187" s="258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  <c r="CH187" s="60"/>
      <c r="CI187" s="60"/>
      <c r="CJ187" s="60"/>
      <c r="CK187" s="60"/>
      <c r="CL187" s="60"/>
      <c r="CM187" s="60"/>
      <c r="CN187" s="60"/>
      <c r="CO187" s="60"/>
      <c r="CP187" s="60"/>
      <c r="CQ187" s="60"/>
      <c r="CR187" s="60"/>
      <c r="CS187" s="60"/>
      <c r="CT187" s="60"/>
      <c r="CU187" s="60"/>
      <c r="CV187" s="60"/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0"/>
      <c r="DI187" s="60"/>
      <c r="DJ187" s="60"/>
      <c r="DK187" s="60"/>
      <c r="DL187" s="60"/>
      <c r="DM187" s="60"/>
      <c r="DN187" s="60"/>
      <c r="DO187" s="60"/>
      <c r="DP187" s="60"/>
      <c r="DQ187" s="60"/>
      <c r="DR187" s="60"/>
    </row>
    <row r="188" spans="1:122">
      <c r="A188" s="246" t="s">
        <v>78</v>
      </c>
      <c r="B188" s="247"/>
      <c r="C188" s="269" t="s">
        <v>319</v>
      </c>
      <c r="D188" s="268"/>
      <c r="E188" s="267"/>
      <c r="F188" s="251">
        <v>0.12</v>
      </c>
      <c r="G188" s="250">
        <v>0.01</v>
      </c>
      <c r="H188" s="249">
        <v>10.199999999999999</v>
      </c>
      <c r="I188" s="251">
        <v>41.4</v>
      </c>
      <c r="J188" s="352" t="s">
        <v>162</v>
      </c>
    </row>
    <row r="189" spans="1:122">
      <c r="A189" s="246"/>
      <c r="B189" s="247" t="s">
        <v>62</v>
      </c>
      <c r="C189" s="269"/>
      <c r="D189" s="270">
        <v>0.35</v>
      </c>
      <c r="E189" s="248">
        <v>0.35</v>
      </c>
      <c r="F189" s="251"/>
      <c r="G189" s="250"/>
      <c r="H189" s="249"/>
      <c r="I189" s="251"/>
      <c r="J189" s="352"/>
    </row>
    <row r="190" spans="1:122">
      <c r="A190" s="246"/>
      <c r="B190" s="247" t="s">
        <v>18</v>
      </c>
      <c r="C190" s="269"/>
      <c r="D190" s="270">
        <v>5</v>
      </c>
      <c r="E190" s="248">
        <v>5</v>
      </c>
      <c r="F190" s="251"/>
      <c r="G190" s="250"/>
      <c r="H190" s="251"/>
      <c r="I190" s="251"/>
      <c r="J190" s="352"/>
    </row>
    <row r="191" spans="1:122">
      <c r="A191" s="246"/>
      <c r="B191" s="247" t="s">
        <v>79</v>
      </c>
      <c r="C191" s="269"/>
      <c r="D191" s="562">
        <v>5.0999999999999996</v>
      </c>
      <c r="E191" s="248">
        <v>5</v>
      </c>
      <c r="F191" s="250"/>
      <c r="G191" s="249"/>
      <c r="H191" s="250"/>
      <c r="I191" s="249"/>
      <c r="J191" s="352"/>
    </row>
    <row r="192" spans="1:122">
      <c r="A192" s="246"/>
      <c r="B192" s="247" t="s">
        <v>17</v>
      </c>
      <c r="C192" s="269"/>
      <c r="D192" s="267">
        <v>180</v>
      </c>
      <c r="E192" s="267">
        <v>180</v>
      </c>
      <c r="F192" s="250"/>
      <c r="G192" s="249"/>
      <c r="H192" s="250"/>
      <c r="I192" s="249"/>
      <c r="J192" s="352"/>
    </row>
    <row r="193" spans="1:122" ht="15.75" thickBot="1">
      <c r="A193" s="246" t="s">
        <v>40</v>
      </c>
      <c r="B193" s="247"/>
      <c r="C193" s="248">
        <v>23</v>
      </c>
      <c r="D193" s="250">
        <v>23</v>
      </c>
      <c r="E193" s="250">
        <v>23</v>
      </c>
      <c r="F193" s="250">
        <v>1.8</v>
      </c>
      <c r="G193" s="249">
        <v>0.23</v>
      </c>
      <c r="H193" s="250">
        <v>11.3</v>
      </c>
      <c r="I193" s="249">
        <v>54.5</v>
      </c>
      <c r="J193" s="352"/>
    </row>
    <row r="194" spans="1:122" ht="15.75" thickBot="1">
      <c r="A194" s="380" t="s">
        <v>27</v>
      </c>
      <c r="B194" s="381"/>
      <c r="C194" s="389">
        <v>518</v>
      </c>
      <c r="D194" s="563"/>
      <c r="E194" s="389"/>
      <c r="F194" s="383">
        <v>16.62</v>
      </c>
      <c r="G194" s="383">
        <v>17.240000000000002</v>
      </c>
      <c r="H194" s="383">
        <v>82.600000000000009</v>
      </c>
      <c r="I194" s="383">
        <v>550.29999999999995</v>
      </c>
      <c r="J194" s="375"/>
    </row>
    <row r="195" spans="1:122" ht="15.75" thickBot="1">
      <c r="A195" s="377" t="s">
        <v>63</v>
      </c>
      <c r="B195" s="378"/>
      <c r="C195" s="379">
        <v>1725.5</v>
      </c>
      <c r="D195" s="557"/>
      <c r="E195" s="373"/>
      <c r="F195" s="373">
        <v>47.986666666666672</v>
      </c>
      <c r="G195" s="373">
        <v>55.56333333333334</v>
      </c>
      <c r="H195" s="373">
        <v>220.55833333333334</v>
      </c>
      <c r="I195" s="373">
        <v>1576.8</v>
      </c>
      <c r="J195" s="375"/>
    </row>
    <row r="196" spans="1:122">
      <c r="A196" s="247"/>
      <c r="B196" s="247"/>
      <c r="C196" s="559"/>
      <c r="D196" s="559"/>
      <c r="E196" s="249"/>
      <c r="F196" s="249"/>
      <c r="G196" s="249"/>
      <c r="H196" s="249"/>
      <c r="I196" s="304"/>
      <c r="J196" s="385"/>
    </row>
    <row r="197" spans="1:122" ht="15.75" thickBot="1">
      <c r="A197" s="366" t="s">
        <v>80</v>
      </c>
      <c r="I197" s="560"/>
      <c r="J197" s="386"/>
    </row>
    <row r="198" spans="1:122" ht="30" customHeight="1">
      <c r="A198" s="543" t="s">
        <v>246</v>
      </c>
      <c r="B198" s="544"/>
      <c r="C198" s="545" t="s">
        <v>242</v>
      </c>
      <c r="D198" s="306" t="s">
        <v>3</v>
      </c>
      <c r="E198" s="305" t="s">
        <v>3</v>
      </c>
      <c r="F198" s="589" t="s">
        <v>243</v>
      </c>
      <c r="G198" s="590"/>
      <c r="H198" s="591"/>
      <c r="I198" s="306" t="s">
        <v>4</v>
      </c>
      <c r="J198" s="368" t="s">
        <v>244</v>
      </c>
    </row>
    <row r="199" spans="1:122" ht="15.75" thickBot="1">
      <c r="A199" s="253" t="s">
        <v>245</v>
      </c>
      <c r="B199" s="546"/>
      <c r="C199" s="547"/>
      <c r="D199" s="372" t="s">
        <v>5</v>
      </c>
      <c r="E199" s="548" t="s">
        <v>5</v>
      </c>
      <c r="F199" s="369"/>
      <c r="G199" s="370"/>
      <c r="H199" s="371"/>
      <c r="I199" s="372" t="s">
        <v>6</v>
      </c>
      <c r="J199" s="352"/>
    </row>
    <row r="200" spans="1:122" ht="15.75" thickBot="1">
      <c r="A200" s="254"/>
      <c r="B200" s="549"/>
      <c r="C200" s="550"/>
      <c r="D200" s="373" t="s">
        <v>7</v>
      </c>
      <c r="E200" s="373" t="s">
        <v>8</v>
      </c>
      <c r="F200" s="373" t="s">
        <v>9</v>
      </c>
      <c r="G200" s="373" t="s">
        <v>10</v>
      </c>
      <c r="H200" s="374" t="s">
        <v>11</v>
      </c>
      <c r="I200" s="374" t="s">
        <v>12</v>
      </c>
      <c r="J200" s="375"/>
    </row>
    <row r="201" spans="1:122">
      <c r="A201" s="301"/>
      <c r="B201" s="302" t="s">
        <v>13</v>
      </c>
      <c r="C201" s="303"/>
      <c r="D201" s="304"/>
      <c r="E201" s="388"/>
      <c r="F201" s="387"/>
      <c r="G201" s="388"/>
      <c r="H201" s="391"/>
      <c r="I201" s="387"/>
      <c r="J201" s="352"/>
    </row>
    <row r="202" spans="1:122" s="39" customFormat="1" ht="26.25">
      <c r="A202" s="246" t="s">
        <v>81</v>
      </c>
      <c r="B202" s="247"/>
      <c r="C202" s="248" t="s">
        <v>14</v>
      </c>
      <c r="D202" s="251"/>
      <c r="E202" s="250"/>
      <c r="F202" s="251">
        <v>6.7</v>
      </c>
      <c r="G202" s="250">
        <v>7.5</v>
      </c>
      <c r="H202" s="250">
        <v>22</v>
      </c>
      <c r="I202" s="251">
        <v>182.3</v>
      </c>
      <c r="J202" s="352" t="s">
        <v>193</v>
      </c>
      <c r="K202" s="277"/>
      <c r="L202" s="277"/>
      <c r="M202" s="277"/>
      <c r="N202" s="277"/>
      <c r="O202" s="256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40"/>
      <c r="CF202" s="40"/>
      <c r="CG202" s="40"/>
      <c r="CH202" s="40"/>
      <c r="CI202" s="40"/>
      <c r="CJ202" s="40"/>
      <c r="CK202" s="40"/>
      <c r="CL202" s="40"/>
      <c r="CM202" s="40"/>
      <c r="CN202" s="40"/>
      <c r="CO202" s="40"/>
      <c r="CP202" s="40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  <c r="DP202" s="40"/>
      <c r="DQ202" s="40"/>
      <c r="DR202" s="40"/>
    </row>
    <row r="203" spans="1:122" s="39" customFormat="1">
      <c r="A203" s="246"/>
      <c r="B203" s="247" t="s">
        <v>82</v>
      </c>
      <c r="C203" s="248"/>
      <c r="D203" s="251">
        <v>25</v>
      </c>
      <c r="E203" s="250">
        <v>25</v>
      </c>
      <c r="F203" s="251"/>
      <c r="G203" s="250"/>
      <c r="H203" s="250"/>
      <c r="I203" s="249"/>
      <c r="J203" s="352"/>
      <c r="K203" s="277"/>
      <c r="L203" s="277"/>
      <c r="M203" s="277"/>
      <c r="N203" s="277"/>
      <c r="O203" s="256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  <c r="DP203" s="40"/>
      <c r="DQ203" s="40"/>
      <c r="DR203" s="40"/>
    </row>
    <row r="204" spans="1:122" s="39" customFormat="1">
      <c r="A204" s="246"/>
      <c r="B204" s="247" t="s">
        <v>16</v>
      </c>
      <c r="C204" s="272"/>
      <c r="D204" s="251">
        <v>100</v>
      </c>
      <c r="E204" s="250">
        <v>100</v>
      </c>
      <c r="F204" s="251"/>
      <c r="G204" s="250"/>
      <c r="H204" s="250"/>
      <c r="I204" s="249"/>
      <c r="J204" s="352"/>
      <c r="K204" s="277"/>
      <c r="L204" s="277"/>
      <c r="M204" s="277"/>
      <c r="N204" s="277"/>
      <c r="O204" s="256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  <c r="BH204" s="40"/>
      <c r="BI204" s="40"/>
      <c r="BJ204" s="40"/>
      <c r="BK204" s="40"/>
      <c r="BL204" s="40"/>
      <c r="BM204" s="40"/>
      <c r="BN204" s="40"/>
      <c r="BO204" s="40"/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  <c r="CA204" s="40"/>
      <c r="CB204" s="40"/>
      <c r="CC204" s="40"/>
      <c r="CD204" s="40"/>
      <c r="CE204" s="40"/>
      <c r="CF204" s="40"/>
      <c r="CG204" s="40"/>
      <c r="CH204" s="40"/>
      <c r="CI204" s="40"/>
      <c r="CJ204" s="40"/>
      <c r="CK204" s="40"/>
      <c r="CL204" s="40"/>
      <c r="CM204" s="40"/>
      <c r="CN204" s="40"/>
      <c r="CO204" s="40"/>
      <c r="CP204" s="40"/>
      <c r="CQ204" s="40"/>
      <c r="CR204" s="40"/>
      <c r="CS204" s="40"/>
      <c r="CT204" s="40"/>
      <c r="CU204" s="40"/>
      <c r="CV204" s="40"/>
      <c r="CW204" s="40"/>
      <c r="CX204" s="40"/>
      <c r="CY204" s="40"/>
      <c r="CZ204" s="40"/>
      <c r="DA204" s="40"/>
      <c r="DB204" s="40"/>
      <c r="DC204" s="40"/>
      <c r="DD204" s="40"/>
      <c r="DE204" s="40"/>
      <c r="DF204" s="40"/>
      <c r="DG204" s="40"/>
      <c r="DH204" s="40"/>
      <c r="DI204" s="40"/>
      <c r="DJ204" s="40"/>
      <c r="DK204" s="40"/>
      <c r="DL204" s="40"/>
      <c r="DM204" s="40"/>
      <c r="DN204" s="40"/>
      <c r="DO204" s="40"/>
      <c r="DP204" s="40"/>
      <c r="DQ204" s="40"/>
      <c r="DR204" s="40"/>
    </row>
    <row r="205" spans="1:122" s="39" customFormat="1">
      <c r="A205" s="246"/>
      <c r="B205" s="247" t="s">
        <v>54</v>
      </c>
      <c r="C205" s="272"/>
      <c r="D205" s="251">
        <v>76</v>
      </c>
      <c r="E205" s="250">
        <v>76</v>
      </c>
      <c r="F205" s="251"/>
      <c r="G205" s="250"/>
      <c r="H205" s="250"/>
      <c r="I205" s="249"/>
      <c r="J205" s="352"/>
      <c r="K205" s="277"/>
      <c r="L205" s="277"/>
      <c r="M205" s="277"/>
      <c r="N205" s="277"/>
      <c r="O205" s="256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  <c r="BM205" s="40"/>
      <c r="BN205" s="40"/>
      <c r="BO205" s="40"/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  <c r="CA205" s="40"/>
      <c r="CB205" s="40"/>
      <c r="CC205" s="40"/>
      <c r="CD205" s="40"/>
      <c r="CE205" s="40"/>
      <c r="CF205" s="40"/>
      <c r="CG205" s="40"/>
      <c r="CH205" s="40"/>
      <c r="CI205" s="40"/>
      <c r="CJ205" s="40"/>
      <c r="CK205" s="40"/>
      <c r="CL205" s="40"/>
      <c r="CM205" s="40"/>
      <c r="CN205" s="40"/>
      <c r="CO205" s="40"/>
      <c r="CP205" s="40"/>
      <c r="CQ205" s="40"/>
      <c r="CR205" s="40"/>
      <c r="CS205" s="40"/>
      <c r="CT205" s="40"/>
      <c r="CU205" s="40"/>
      <c r="CV205" s="40"/>
      <c r="CW205" s="40"/>
      <c r="CX205" s="40"/>
      <c r="CY205" s="40"/>
      <c r="CZ205" s="40"/>
      <c r="DA205" s="40"/>
      <c r="DB205" s="40"/>
      <c r="DC205" s="40"/>
      <c r="DD205" s="40"/>
      <c r="DE205" s="40"/>
      <c r="DF205" s="40"/>
      <c r="DG205" s="40"/>
      <c r="DH205" s="40"/>
      <c r="DI205" s="40"/>
      <c r="DJ205" s="40"/>
      <c r="DK205" s="40"/>
      <c r="DL205" s="40"/>
      <c r="DM205" s="40"/>
      <c r="DN205" s="40"/>
      <c r="DO205" s="40"/>
      <c r="DP205" s="40"/>
      <c r="DQ205" s="40"/>
      <c r="DR205" s="40"/>
    </row>
    <row r="206" spans="1:122" s="39" customFormat="1">
      <c r="A206" s="246"/>
      <c r="B206" s="247" t="s">
        <v>18</v>
      </c>
      <c r="C206" s="272"/>
      <c r="D206" s="251">
        <v>1</v>
      </c>
      <c r="E206" s="250">
        <v>1</v>
      </c>
      <c r="F206" s="251"/>
      <c r="G206" s="250"/>
      <c r="H206" s="250"/>
      <c r="I206" s="249"/>
      <c r="J206" s="352"/>
      <c r="K206" s="277"/>
      <c r="L206" s="277"/>
      <c r="M206" s="277"/>
      <c r="N206" s="277"/>
      <c r="O206" s="256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  <c r="BH206" s="40"/>
      <c r="BI206" s="40"/>
      <c r="BJ206" s="40"/>
      <c r="BK206" s="40"/>
      <c r="BL206" s="40"/>
      <c r="BM206" s="40"/>
      <c r="BN206" s="40"/>
      <c r="BO206" s="40"/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  <c r="CA206" s="40"/>
      <c r="CB206" s="40"/>
      <c r="CC206" s="40"/>
      <c r="CD206" s="40"/>
      <c r="CE206" s="40"/>
      <c r="CF206" s="40"/>
      <c r="CG206" s="40"/>
      <c r="CH206" s="40"/>
      <c r="CI206" s="40"/>
      <c r="CJ206" s="40"/>
      <c r="CK206" s="40"/>
      <c r="CL206" s="40"/>
      <c r="CM206" s="40"/>
      <c r="CN206" s="40"/>
      <c r="CO206" s="40"/>
      <c r="CP206" s="40"/>
      <c r="CQ206" s="40"/>
      <c r="CR206" s="40"/>
      <c r="CS206" s="40"/>
      <c r="CT206" s="40"/>
      <c r="CU206" s="40"/>
      <c r="CV206" s="40"/>
      <c r="CW206" s="40"/>
      <c r="CX206" s="40"/>
      <c r="CY206" s="40"/>
      <c r="CZ206" s="40"/>
      <c r="DA206" s="40"/>
      <c r="DB206" s="40"/>
      <c r="DC206" s="40"/>
      <c r="DD206" s="40"/>
      <c r="DE206" s="40"/>
      <c r="DF206" s="40"/>
      <c r="DG206" s="40"/>
      <c r="DH206" s="40"/>
      <c r="DI206" s="40"/>
      <c r="DJ206" s="40"/>
      <c r="DK206" s="40"/>
      <c r="DL206" s="40"/>
      <c r="DM206" s="40"/>
      <c r="DN206" s="40"/>
      <c r="DO206" s="40"/>
      <c r="DP206" s="40"/>
      <c r="DQ206" s="40"/>
      <c r="DR206" s="40"/>
    </row>
    <row r="207" spans="1:122" s="39" customFormat="1">
      <c r="A207" s="246"/>
      <c r="B207" s="247" t="s">
        <v>19</v>
      </c>
      <c r="C207" s="248"/>
      <c r="D207" s="251">
        <v>1</v>
      </c>
      <c r="E207" s="250">
        <v>1</v>
      </c>
      <c r="F207" s="251"/>
      <c r="G207" s="250"/>
      <c r="H207" s="250"/>
      <c r="I207" s="249"/>
      <c r="J207" s="352"/>
      <c r="K207" s="277"/>
      <c r="L207" s="277"/>
      <c r="M207" s="277"/>
      <c r="N207" s="277"/>
      <c r="O207" s="256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  <c r="DJ207" s="40"/>
      <c r="DK207" s="40"/>
      <c r="DL207" s="40"/>
      <c r="DM207" s="40"/>
      <c r="DN207" s="40"/>
      <c r="DO207" s="40"/>
      <c r="DP207" s="40"/>
      <c r="DQ207" s="40"/>
      <c r="DR207" s="40"/>
    </row>
    <row r="208" spans="1:122" s="39" customFormat="1">
      <c r="A208" s="246"/>
      <c r="B208" s="247" t="s">
        <v>20</v>
      </c>
      <c r="C208" s="248"/>
      <c r="D208" s="251">
        <v>5</v>
      </c>
      <c r="E208" s="250">
        <v>5</v>
      </c>
      <c r="F208" s="251"/>
      <c r="G208" s="250"/>
      <c r="H208" s="250"/>
      <c r="I208" s="249"/>
      <c r="J208" s="352"/>
      <c r="K208" s="277"/>
      <c r="L208" s="277"/>
      <c r="M208" s="277"/>
      <c r="N208" s="277"/>
      <c r="O208" s="256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/>
      <c r="CI208" s="40"/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  <c r="DE208" s="40"/>
      <c r="DF208" s="40"/>
      <c r="DG208" s="40"/>
      <c r="DH208" s="40"/>
      <c r="DI208" s="40"/>
      <c r="DJ208" s="40"/>
      <c r="DK208" s="40"/>
      <c r="DL208" s="40"/>
      <c r="DM208" s="40"/>
      <c r="DN208" s="40"/>
      <c r="DO208" s="40"/>
      <c r="DP208" s="40"/>
      <c r="DQ208" s="40"/>
      <c r="DR208" s="40"/>
    </row>
    <row r="209" spans="1:169" s="39" customFormat="1">
      <c r="A209" s="276" t="s">
        <v>95</v>
      </c>
      <c r="B209" s="277"/>
      <c r="C209" s="278" t="s">
        <v>274</v>
      </c>
      <c r="D209" s="286"/>
      <c r="E209" s="285"/>
      <c r="F209" s="280">
        <v>2.6</v>
      </c>
      <c r="G209" s="282">
        <v>2.2999999999999998</v>
      </c>
      <c r="H209" s="281">
        <v>14.3</v>
      </c>
      <c r="I209" s="282">
        <v>89</v>
      </c>
      <c r="J209" s="352" t="s">
        <v>96</v>
      </c>
      <c r="K209" s="277"/>
      <c r="L209" s="277"/>
      <c r="M209" s="277"/>
      <c r="N209" s="277"/>
      <c r="O209" s="256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  <c r="DP209" s="40"/>
      <c r="DQ209" s="40"/>
      <c r="DR209" s="40"/>
      <c r="DS209" s="40"/>
      <c r="DT209" s="40"/>
      <c r="DU209" s="40"/>
      <c r="DV209" s="40"/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  <c r="EG209" s="40"/>
      <c r="EH209" s="40"/>
    </row>
    <row r="210" spans="1:169" s="39" customFormat="1">
      <c r="A210" s="276"/>
      <c r="B210" s="277" t="s">
        <v>62</v>
      </c>
      <c r="C210" s="288"/>
      <c r="D210" s="279">
        <v>0.3</v>
      </c>
      <c r="E210" s="278">
        <v>0.3</v>
      </c>
      <c r="F210" s="280"/>
      <c r="G210" s="280"/>
      <c r="H210" s="282"/>
      <c r="I210" s="282"/>
      <c r="J210" s="352"/>
      <c r="K210" s="277"/>
      <c r="L210" s="277"/>
      <c r="M210" s="277"/>
      <c r="N210" s="277"/>
      <c r="O210" s="256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  <c r="DP210" s="40"/>
      <c r="DQ210" s="40"/>
      <c r="DR210" s="40"/>
      <c r="DS210" s="40"/>
      <c r="DT210" s="40"/>
      <c r="DU210" s="40"/>
      <c r="DV210" s="40"/>
      <c r="DW210" s="40"/>
      <c r="DX210" s="40"/>
      <c r="DY210" s="40"/>
      <c r="DZ210" s="40"/>
      <c r="EA210" s="40"/>
      <c r="EB210" s="40"/>
      <c r="EC210" s="40"/>
      <c r="ED210" s="40"/>
      <c r="EE210" s="40"/>
      <c r="EF210" s="40"/>
      <c r="EG210" s="40"/>
      <c r="EH210" s="40"/>
    </row>
    <row r="211" spans="1:169" s="39" customFormat="1">
      <c r="A211" s="276"/>
      <c r="B211" s="277" t="s">
        <v>18</v>
      </c>
      <c r="C211" s="288"/>
      <c r="D211" s="279">
        <v>5</v>
      </c>
      <c r="E211" s="278">
        <v>5</v>
      </c>
      <c r="F211" s="280"/>
      <c r="G211" s="280"/>
      <c r="H211" s="282"/>
      <c r="I211" s="280"/>
      <c r="J211" s="352"/>
      <c r="K211" s="277"/>
      <c r="L211" s="277"/>
      <c r="M211" s="277"/>
      <c r="N211" s="277"/>
      <c r="O211" s="256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  <c r="DV211" s="40"/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  <c r="EG211" s="40"/>
      <c r="EH211" s="40"/>
    </row>
    <row r="212" spans="1:169" s="39" customFormat="1">
      <c r="A212" s="276"/>
      <c r="B212" s="277" t="s">
        <v>16</v>
      </c>
      <c r="C212" s="288"/>
      <c r="D212" s="279">
        <v>48</v>
      </c>
      <c r="E212" s="278">
        <v>48</v>
      </c>
      <c r="F212" s="280"/>
      <c r="G212" s="280"/>
      <c r="H212" s="282"/>
      <c r="I212" s="280"/>
      <c r="J212" s="352"/>
      <c r="K212" s="277"/>
      <c r="L212" s="277"/>
      <c r="M212" s="277"/>
      <c r="N212" s="277"/>
      <c r="O212" s="256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/>
      <c r="CI212" s="40"/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  <c r="DP212" s="40"/>
      <c r="DQ212" s="40"/>
      <c r="DR212" s="40"/>
      <c r="DS212" s="40"/>
      <c r="DT212" s="40"/>
      <c r="DU212" s="40"/>
      <c r="DV212" s="40"/>
      <c r="DW212" s="40"/>
      <c r="DX212" s="40"/>
      <c r="DY212" s="40"/>
      <c r="DZ212" s="40"/>
      <c r="EA212" s="40"/>
      <c r="EB212" s="40"/>
      <c r="EC212" s="40"/>
      <c r="ED212" s="40"/>
      <c r="EE212" s="40"/>
      <c r="EF212" s="40"/>
      <c r="EG212" s="40"/>
      <c r="EH212" s="40"/>
    </row>
    <row r="213" spans="1:169" s="39" customFormat="1">
      <c r="A213" s="276"/>
      <c r="B213" s="277" t="s">
        <v>17</v>
      </c>
      <c r="C213" s="288"/>
      <c r="D213" s="279">
        <v>130</v>
      </c>
      <c r="E213" s="278">
        <v>130</v>
      </c>
      <c r="F213" s="280"/>
      <c r="G213" s="280"/>
      <c r="H213" s="282"/>
      <c r="I213" s="280"/>
      <c r="J213" s="352"/>
      <c r="K213" s="277"/>
      <c r="L213" s="277"/>
      <c r="M213" s="277"/>
      <c r="N213" s="277"/>
      <c r="O213" s="256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  <c r="BJ213" s="40"/>
      <c r="BK213" s="40"/>
      <c r="BL213" s="40"/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40"/>
      <c r="CF213" s="40"/>
      <c r="CG213" s="40"/>
      <c r="CH213" s="40"/>
      <c r="CI213" s="40"/>
      <c r="CJ213" s="40"/>
      <c r="CK213" s="40"/>
      <c r="CL213" s="40"/>
      <c r="CM213" s="40"/>
      <c r="CN213" s="40"/>
      <c r="CO213" s="40"/>
      <c r="CP213" s="40"/>
      <c r="CQ213" s="40"/>
      <c r="CR213" s="40"/>
      <c r="CS213" s="40"/>
      <c r="CT213" s="40"/>
      <c r="CU213" s="40"/>
      <c r="CV213" s="40"/>
      <c r="CW213" s="40"/>
      <c r="CX213" s="40"/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  <c r="DP213" s="40"/>
      <c r="DQ213" s="40"/>
      <c r="DR213" s="40"/>
      <c r="DS213" s="40"/>
      <c r="DT213" s="40"/>
      <c r="DU213" s="40"/>
      <c r="DV213" s="40"/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  <c r="EG213" s="40"/>
      <c r="EH213" s="40"/>
    </row>
    <row r="214" spans="1:169" ht="26.25">
      <c r="A214" s="246" t="s">
        <v>23</v>
      </c>
      <c r="B214" s="247"/>
      <c r="C214" s="248" t="s">
        <v>24</v>
      </c>
      <c r="D214" s="314"/>
      <c r="E214" s="275"/>
      <c r="F214" s="251">
        <v>2.2999999999999998</v>
      </c>
      <c r="G214" s="250">
        <v>4.5</v>
      </c>
      <c r="H214" s="249">
        <v>15.4</v>
      </c>
      <c r="I214" s="251">
        <v>111</v>
      </c>
      <c r="J214" s="352" t="s">
        <v>25</v>
      </c>
    </row>
    <row r="215" spans="1:169">
      <c r="A215" s="246"/>
      <c r="B215" s="247" t="s">
        <v>26</v>
      </c>
      <c r="C215" s="248"/>
      <c r="D215" s="251">
        <v>30</v>
      </c>
      <c r="E215" s="250">
        <v>30</v>
      </c>
      <c r="F215" s="251"/>
      <c r="G215" s="250"/>
      <c r="H215" s="250"/>
      <c r="I215" s="251"/>
      <c r="J215" s="352"/>
    </row>
    <row r="216" spans="1:169" ht="15.75" thickBot="1">
      <c r="A216" s="246"/>
      <c r="B216" s="247" t="s">
        <v>20</v>
      </c>
      <c r="C216" s="248"/>
      <c r="D216" s="251">
        <v>5</v>
      </c>
      <c r="E216" s="250">
        <v>5</v>
      </c>
      <c r="F216" s="251" t="s">
        <v>1</v>
      </c>
      <c r="G216" s="250"/>
      <c r="H216" s="250"/>
      <c r="I216" s="251"/>
      <c r="J216" s="352"/>
    </row>
    <row r="217" spans="1:169" ht="15.75" thickBot="1">
      <c r="A217" s="377" t="s">
        <v>27</v>
      </c>
      <c r="B217" s="378"/>
      <c r="C217" s="379">
        <v>425</v>
      </c>
      <c r="D217" s="374"/>
      <c r="E217" s="373"/>
      <c r="F217" s="373">
        <v>11.600000000000001</v>
      </c>
      <c r="G217" s="373">
        <v>14.3</v>
      </c>
      <c r="H217" s="373">
        <v>51.699999999999996</v>
      </c>
      <c r="I217" s="373">
        <v>382.3</v>
      </c>
      <c r="J217" s="375"/>
    </row>
    <row r="218" spans="1:169">
      <c r="A218" s="246" t="s">
        <v>28</v>
      </c>
      <c r="B218" s="247"/>
      <c r="C218" s="342">
        <v>125</v>
      </c>
      <c r="D218" s="343">
        <v>125</v>
      </c>
      <c r="E218" s="342">
        <v>125</v>
      </c>
      <c r="F218" s="251">
        <v>1.2</v>
      </c>
      <c r="G218" s="250">
        <v>0</v>
      </c>
      <c r="H218" s="249">
        <v>12</v>
      </c>
      <c r="I218" s="250">
        <v>49.6</v>
      </c>
      <c r="J218" s="352" t="s">
        <v>281</v>
      </c>
    </row>
    <row r="219" spans="1:169" ht="15.75" thickBot="1">
      <c r="A219" s="246" t="s">
        <v>198</v>
      </c>
      <c r="B219" s="247"/>
      <c r="C219" s="342"/>
      <c r="D219" s="343"/>
      <c r="E219" s="342"/>
      <c r="F219" s="251"/>
      <c r="G219" s="251"/>
      <c r="H219" s="249"/>
      <c r="I219" s="251"/>
      <c r="J219" s="352"/>
    </row>
    <row r="220" spans="1:169" ht="15.75" thickBot="1">
      <c r="A220" s="377" t="s">
        <v>27</v>
      </c>
      <c r="B220" s="378"/>
      <c r="C220" s="379">
        <v>125</v>
      </c>
      <c r="D220" s="400"/>
      <c r="E220" s="551"/>
      <c r="F220" s="374">
        <v>1.2</v>
      </c>
      <c r="G220" s="374">
        <v>0</v>
      </c>
      <c r="H220" s="374">
        <v>12</v>
      </c>
      <c r="I220" s="374">
        <v>49.6</v>
      </c>
      <c r="J220" s="375"/>
    </row>
    <row r="221" spans="1:169" ht="15.75" thickBot="1">
      <c r="A221" s="301"/>
      <c r="B221" s="302"/>
      <c r="C221" s="303">
        <v>550</v>
      </c>
      <c r="D221" s="304"/>
      <c r="E221" s="388"/>
      <c r="F221" s="306">
        <v>12.8</v>
      </c>
      <c r="G221" s="306">
        <v>14.3</v>
      </c>
      <c r="H221" s="306">
        <v>63.699999999999996</v>
      </c>
      <c r="I221" s="306">
        <v>431.90000000000003</v>
      </c>
      <c r="J221" s="352"/>
    </row>
    <row r="222" spans="1:169">
      <c r="A222" s="301"/>
      <c r="B222" s="302" t="s">
        <v>30</v>
      </c>
      <c r="C222" s="303"/>
      <c r="D222" s="304"/>
      <c r="E222" s="552"/>
      <c r="F222" s="306"/>
      <c r="G222" s="305"/>
      <c r="H222" s="304"/>
      <c r="I222" s="306"/>
      <c r="J222" s="352"/>
    </row>
    <row r="223" spans="1:169">
      <c r="A223" s="333" t="s">
        <v>420</v>
      </c>
      <c r="B223" s="70"/>
      <c r="C223" s="337">
        <v>50</v>
      </c>
      <c r="D223" s="338"/>
      <c r="E223" s="339"/>
      <c r="F223" s="249">
        <v>0.75</v>
      </c>
      <c r="G223" s="250">
        <v>0.06</v>
      </c>
      <c r="H223" s="249">
        <v>8.5</v>
      </c>
      <c r="I223" s="250">
        <v>37</v>
      </c>
      <c r="J223" s="283" t="s">
        <v>421</v>
      </c>
      <c r="K223" s="579"/>
      <c r="L223" s="579"/>
      <c r="M223" s="579"/>
      <c r="N223" s="579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</row>
    <row r="224" spans="1:169">
      <c r="A224" s="333"/>
      <c r="B224" s="70" t="s">
        <v>34</v>
      </c>
      <c r="C224" s="340"/>
      <c r="D224" s="341">
        <v>66.5</v>
      </c>
      <c r="E224" s="337">
        <v>50</v>
      </c>
      <c r="F224" s="249"/>
      <c r="G224" s="250"/>
      <c r="H224" s="249"/>
      <c r="I224" s="250"/>
      <c r="J224" s="352"/>
      <c r="K224" s="579"/>
      <c r="L224" s="579"/>
      <c r="M224" s="579"/>
      <c r="N224" s="579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</row>
    <row r="225" spans="1:169">
      <c r="A225" s="333"/>
      <c r="B225" s="70" t="s">
        <v>18</v>
      </c>
      <c r="C225" s="340"/>
      <c r="D225" s="341">
        <v>0.5</v>
      </c>
      <c r="E225" s="337">
        <v>0.5</v>
      </c>
      <c r="F225" s="249"/>
      <c r="G225" s="250"/>
      <c r="H225" s="249"/>
      <c r="I225" s="251"/>
      <c r="J225" s="352"/>
      <c r="K225" s="579"/>
      <c r="L225" s="579"/>
      <c r="M225" s="579"/>
      <c r="N225" s="579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</row>
    <row r="226" spans="1:169" s="143" customFormat="1" ht="39">
      <c r="A226" s="246" t="s">
        <v>394</v>
      </c>
      <c r="B226" s="247"/>
      <c r="C226" s="248" t="s">
        <v>105</v>
      </c>
      <c r="D226" s="250"/>
      <c r="E226" s="250"/>
      <c r="F226" s="250">
        <v>3.35</v>
      </c>
      <c r="G226" s="250">
        <v>7.2</v>
      </c>
      <c r="H226" s="249">
        <v>13.8</v>
      </c>
      <c r="I226" s="251">
        <v>133.5</v>
      </c>
      <c r="J226" s="352" t="s">
        <v>218</v>
      </c>
      <c r="K226" s="264"/>
      <c r="L226" s="264"/>
      <c r="M226" s="264"/>
      <c r="N226" s="264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  <c r="DK226" s="85"/>
      <c r="DL226" s="85"/>
      <c r="DM226" s="85"/>
      <c r="DN226" s="85"/>
      <c r="DO226" s="85"/>
      <c r="DP226" s="85"/>
      <c r="DQ226" s="85"/>
      <c r="DR226" s="85"/>
    </row>
    <row r="227" spans="1:169" s="143" customFormat="1" ht="15.75">
      <c r="A227" s="246"/>
      <c r="B227" s="247" t="s">
        <v>150</v>
      </c>
      <c r="C227" s="269"/>
      <c r="D227" s="248">
        <v>17.100000000000001</v>
      </c>
      <c r="E227" s="270">
        <v>17.100000000000001</v>
      </c>
      <c r="F227" s="251"/>
      <c r="G227" s="251"/>
      <c r="H227" s="251"/>
      <c r="I227" s="251"/>
      <c r="J227" s="352"/>
      <c r="K227" s="264"/>
      <c r="L227" s="264"/>
      <c r="M227" s="264"/>
      <c r="N227" s="264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  <c r="DK227" s="85"/>
      <c r="DL227" s="85"/>
      <c r="DM227" s="85"/>
      <c r="DN227" s="85"/>
      <c r="DO227" s="85"/>
      <c r="DP227" s="85"/>
      <c r="DQ227" s="85"/>
      <c r="DR227" s="85"/>
    </row>
    <row r="228" spans="1:169" s="143" customFormat="1" ht="15.75">
      <c r="A228" s="246"/>
      <c r="B228" s="247" t="s">
        <v>35</v>
      </c>
      <c r="C228" s="269"/>
      <c r="D228" s="248">
        <v>1.79</v>
      </c>
      <c r="E228" s="270">
        <v>1.5</v>
      </c>
      <c r="F228" s="250"/>
      <c r="G228" s="250"/>
      <c r="H228" s="249"/>
      <c r="I228" s="250"/>
      <c r="J228" s="352"/>
      <c r="K228" s="264"/>
      <c r="L228" s="264"/>
      <c r="M228" s="264"/>
      <c r="N228" s="264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  <c r="DK228" s="85"/>
      <c r="DL228" s="85"/>
      <c r="DM228" s="85"/>
      <c r="DN228" s="85"/>
      <c r="DO228" s="85"/>
      <c r="DP228" s="85"/>
      <c r="DQ228" s="85"/>
      <c r="DR228" s="85"/>
    </row>
    <row r="229" spans="1:169" s="143" customFormat="1" ht="15.75">
      <c r="A229" s="246"/>
      <c r="B229" s="247" t="s">
        <v>53</v>
      </c>
      <c r="C229" s="269"/>
      <c r="D229" s="248">
        <v>1.5</v>
      </c>
      <c r="E229" s="270">
        <v>1.5</v>
      </c>
      <c r="F229" s="250"/>
      <c r="G229" s="250"/>
      <c r="H229" s="249"/>
      <c r="I229" s="250"/>
      <c r="J229" s="352"/>
      <c r="K229" s="264"/>
      <c r="L229" s="264"/>
      <c r="M229" s="264"/>
      <c r="N229" s="264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  <c r="DK229" s="85"/>
      <c r="DL229" s="85"/>
      <c r="DM229" s="85"/>
      <c r="DN229" s="85"/>
      <c r="DO229" s="85"/>
      <c r="DP229" s="85"/>
      <c r="DQ229" s="85"/>
      <c r="DR229" s="85"/>
    </row>
    <row r="230" spans="1:169" s="143" customFormat="1" ht="15.75">
      <c r="A230" s="246"/>
      <c r="B230" s="247" t="s">
        <v>180</v>
      </c>
      <c r="C230" s="269"/>
      <c r="D230" s="248">
        <v>1.7</v>
      </c>
      <c r="E230" s="270">
        <v>1.7</v>
      </c>
      <c r="F230" s="250"/>
      <c r="G230" s="250"/>
      <c r="H230" s="249"/>
      <c r="I230" s="250"/>
      <c r="J230" s="352"/>
      <c r="K230" s="264"/>
      <c r="L230" s="264"/>
      <c r="M230" s="264"/>
      <c r="N230" s="264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  <c r="DK230" s="85"/>
      <c r="DL230" s="85"/>
      <c r="DM230" s="85"/>
      <c r="DN230" s="85"/>
      <c r="DO230" s="85"/>
      <c r="DP230" s="85"/>
      <c r="DQ230" s="85"/>
      <c r="DR230" s="85"/>
    </row>
    <row r="231" spans="1:169" s="143" customFormat="1" ht="15.75">
      <c r="A231" s="246"/>
      <c r="B231" s="247" t="s">
        <v>85</v>
      </c>
      <c r="C231" s="269"/>
      <c r="D231" s="269"/>
      <c r="E231" s="270">
        <v>20.100000000000001</v>
      </c>
      <c r="F231" s="250"/>
      <c r="G231" s="250"/>
      <c r="H231" s="249"/>
      <c r="I231" s="250"/>
      <c r="J231" s="352"/>
      <c r="K231" s="264"/>
      <c r="L231" s="264"/>
      <c r="M231" s="264"/>
      <c r="N231" s="264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  <c r="DK231" s="85"/>
      <c r="DL231" s="85"/>
      <c r="DM231" s="85"/>
      <c r="DN231" s="85"/>
      <c r="DO231" s="85"/>
      <c r="DP231" s="85"/>
      <c r="DQ231" s="85"/>
      <c r="DR231" s="85"/>
    </row>
    <row r="232" spans="1:169" s="143" customFormat="1" ht="15.75">
      <c r="A232" s="246"/>
      <c r="B232" s="247" t="s">
        <v>32</v>
      </c>
      <c r="C232" s="248"/>
      <c r="D232" s="250">
        <v>79.8</v>
      </c>
      <c r="E232" s="250">
        <v>60</v>
      </c>
      <c r="F232" s="251"/>
      <c r="G232" s="251"/>
      <c r="H232" s="251"/>
      <c r="I232" s="251"/>
      <c r="J232" s="352"/>
      <c r="K232" s="264"/>
      <c r="L232" s="264"/>
      <c r="M232" s="264"/>
      <c r="N232" s="264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  <c r="DK232" s="85"/>
      <c r="DL232" s="85"/>
      <c r="DM232" s="85"/>
      <c r="DN232" s="85"/>
      <c r="DO232" s="85"/>
      <c r="DP232" s="85"/>
      <c r="DQ232" s="85"/>
      <c r="DR232" s="85"/>
    </row>
    <row r="233" spans="1:169" s="143" customFormat="1" ht="15.75">
      <c r="A233" s="246"/>
      <c r="B233" s="247" t="s">
        <v>34</v>
      </c>
      <c r="C233" s="248"/>
      <c r="D233" s="250">
        <v>10</v>
      </c>
      <c r="E233" s="250">
        <v>8</v>
      </c>
      <c r="F233" s="251"/>
      <c r="G233" s="250"/>
      <c r="H233" s="249"/>
      <c r="I233" s="251"/>
      <c r="J233" s="352"/>
      <c r="K233" s="264"/>
      <c r="L233" s="264"/>
      <c r="M233" s="264"/>
      <c r="N233" s="264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  <c r="DK233" s="85"/>
      <c r="DL233" s="85"/>
      <c r="DM233" s="85"/>
      <c r="DN233" s="85"/>
      <c r="DO233" s="85"/>
      <c r="DP233" s="85"/>
      <c r="DQ233" s="85"/>
      <c r="DR233" s="85"/>
    </row>
    <row r="234" spans="1:169" s="143" customFormat="1" ht="15.75">
      <c r="A234" s="246"/>
      <c r="B234" s="247" t="s">
        <v>35</v>
      </c>
      <c r="C234" s="248"/>
      <c r="D234" s="250">
        <v>9.52</v>
      </c>
      <c r="E234" s="250">
        <v>8</v>
      </c>
      <c r="F234" s="251"/>
      <c r="G234" s="250"/>
      <c r="H234" s="249"/>
      <c r="I234" s="251"/>
      <c r="J234" s="580"/>
      <c r="K234" s="264"/>
      <c r="L234" s="264"/>
      <c r="M234" s="264"/>
      <c r="N234" s="264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  <c r="DK234" s="85"/>
      <c r="DL234" s="85"/>
      <c r="DM234" s="85"/>
      <c r="DN234" s="85"/>
      <c r="DO234" s="85"/>
      <c r="DP234" s="85"/>
      <c r="DQ234" s="85"/>
      <c r="DR234" s="85"/>
    </row>
    <row r="235" spans="1:169" s="143" customFormat="1" ht="15.75">
      <c r="A235" s="246"/>
      <c r="B235" s="247" t="s">
        <v>127</v>
      </c>
      <c r="C235" s="248"/>
      <c r="D235" s="250">
        <v>12</v>
      </c>
      <c r="E235" s="250">
        <v>12</v>
      </c>
      <c r="F235" s="251"/>
      <c r="G235" s="250"/>
      <c r="H235" s="249"/>
      <c r="I235" s="251"/>
      <c r="J235" s="580"/>
      <c r="K235" s="264"/>
      <c r="L235" s="264"/>
      <c r="M235" s="264"/>
      <c r="N235" s="264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  <c r="DK235" s="85"/>
      <c r="DL235" s="85"/>
      <c r="DM235" s="85"/>
      <c r="DN235" s="85"/>
      <c r="DO235" s="85"/>
      <c r="DP235" s="85"/>
      <c r="DQ235" s="85"/>
      <c r="DR235" s="85"/>
    </row>
    <row r="236" spans="1:169" s="143" customFormat="1" ht="15.75">
      <c r="A236" s="246"/>
      <c r="B236" s="247" t="s">
        <v>36</v>
      </c>
      <c r="C236" s="248"/>
      <c r="D236" s="250">
        <v>2</v>
      </c>
      <c r="E236" s="250">
        <v>2</v>
      </c>
      <c r="F236" s="251"/>
      <c r="G236" s="250"/>
      <c r="H236" s="249"/>
      <c r="I236" s="251"/>
      <c r="J236" s="580"/>
      <c r="K236" s="264"/>
      <c r="L236" s="264"/>
      <c r="M236" s="264"/>
      <c r="N236" s="264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  <c r="DK236" s="85"/>
      <c r="DL236" s="85"/>
      <c r="DM236" s="85"/>
      <c r="DN236" s="85"/>
      <c r="DO236" s="85"/>
      <c r="DP236" s="85"/>
      <c r="DQ236" s="85"/>
      <c r="DR236" s="85"/>
    </row>
    <row r="237" spans="1:169" s="143" customFormat="1" ht="15.75">
      <c r="A237" s="246"/>
      <c r="B237" s="247" t="s">
        <v>41</v>
      </c>
      <c r="C237" s="248"/>
      <c r="D237" s="250">
        <v>1</v>
      </c>
      <c r="E237" s="250">
        <v>1</v>
      </c>
      <c r="F237" s="251"/>
      <c r="G237" s="250"/>
      <c r="H237" s="249"/>
      <c r="I237" s="251"/>
      <c r="J237" s="580"/>
      <c r="K237" s="264"/>
      <c r="L237" s="264"/>
      <c r="M237" s="264"/>
      <c r="N237" s="264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  <c r="DK237" s="85"/>
      <c r="DL237" s="85"/>
      <c r="DM237" s="85"/>
      <c r="DN237" s="85"/>
      <c r="DO237" s="85"/>
      <c r="DP237" s="85"/>
      <c r="DQ237" s="85"/>
      <c r="DR237" s="85"/>
    </row>
    <row r="238" spans="1:169" s="143" customFormat="1" ht="15.75">
      <c r="A238" s="246"/>
      <c r="B238" s="247" t="s">
        <v>17</v>
      </c>
      <c r="C238" s="248"/>
      <c r="D238" s="250">
        <v>144</v>
      </c>
      <c r="E238" s="250">
        <v>144</v>
      </c>
      <c r="F238" s="251"/>
      <c r="G238" s="250"/>
      <c r="H238" s="249"/>
      <c r="I238" s="251"/>
      <c r="J238" s="580"/>
      <c r="K238" s="264"/>
      <c r="L238" s="264"/>
      <c r="M238" s="264"/>
      <c r="N238" s="264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  <c r="DK238" s="85"/>
      <c r="DL238" s="85"/>
      <c r="DM238" s="85"/>
      <c r="DN238" s="85"/>
      <c r="DO238" s="85"/>
      <c r="DP238" s="85"/>
      <c r="DQ238" s="85"/>
      <c r="DR238" s="85"/>
    </row>
    <row r="239" spans="1:169" s="182" customFormat="1" ht="15.75">
      <c r="A239" s="276" t="s">
        <v>113</v>
      </c>
      <c r="B239" s="277"/>
      <c r="C239" s="288" t="s">
        <v>114</v>
      </c>
      <c r="D239" s="286"/>
      <c r="E239" s="285"/>
      <c r="F239" s="281">
        <v>12.3</v>
      </c>
      <c r="G239" s="282">
        <v>14.6</v>
      </c>
      <c r="H239" s="281">
        <v>38.200000000000003</v>
      </c>
      <c r="I239" s="282">
        <v>333.4</v>
      </c>
      <c r="J239" s="352" t="s">
        <v>115</v>
      </c>
      <c r="K239" s="264"/>
      <c r="L239" s="264"/>
      <c r="M239" s="264"/>
      <c r="N239" s="264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  <c r="BH239" s="118"/>
      <c r="BI239" s="118"/>
      <c r="BJ239" s="118"/>
      <c r="BK239" s="118"/>
      <c r="BL239" s="118"/>
      <c r="BM239" s="118"/>
      <c r="BN239" s="118"/>
      <c r="BO239" s="118"/>
      <c r="BP239" s="118"/>
      <c r="BQ239" s="118"/>
      <c r="BR239" s="118"/>
      <c r="BS239" s="118"/>
      <c r="BT239" s="118"/>
      <c r="BU239" s="118"/>
      <c r="BV239" s="118"/>
      <c r="BW239" s="118"/>
      <c r="BX239" s="118"/>
      <c r="BY239" s="118"/>
      <c r="BZ239" s="118"/>
      <c r="CA239" s="118"/>
      <c r="CB239" s="118"/>
      <c r="CC239" s="118"/>
      <c r="CD239" s="118"/>
      <c r="CE239" s="118"/>
      <c r="CF239" s="118"/>
      <c r="CG239" s="118"/>
      <c r="CH239" s="118"/>
      <c r="CI239" s="118"/>
      <c r="CJ239" s="118"/>
      <c r="CK239" s="118"/>
      <c r="CL239" s="118"/>
      <c r="CM239" s="118"/>
      <c r="CN239" s="118"/>
      <c r="CO239" s="118"/>
      <c r="CP239" s="118"/>
      <c r="CQ239" s="118"/>
      <c r="CR239" s="118"/>
      <c r="CS239" s="118"/>
      <c r="CT239" s="118"/>
      <c r="CU239" s="118"/>
      <c r="CV239" s="118"/>
      <c r="CW239" s="118"/>
      <c r="CX239" s="118"/>
      <c r="CY239" s="118"/>
      <c r="CZ239" s="118"/>
      <c r="DA239" s="118"/>
      <c r="DB239" s="118"/>
      <c r="DC239" s="118"/>
      <c r="DD239" s="118"/>
      <c r="DE239" s="118"/>
      <c r="DF239" s="118"/>
      <c r="DG239" s="118"/>
      <c r="DH239" s="118"/>
      <c r="DI239" s="118"/>
      <c r="DJ239" s="118"/>
      <c r="DK239" s="118"/>
      <c r="DL239" s="118"/>
      <c r="DM239" s="118"/>
      <c r="DN239" s="118"/>
      <c r="DO239" s="118"/>
      <c r="DP239" s="118"/>
      <c r="DQ239" s="118"/>
      <c r="DR239" s="118"/>
    </row>
    <row r="240" spans="1:169" s="182" customFormat="1" ht="15.75">
      <c r="A240" s="276"/>
      <c r="B240" s="277" t="s">
        <v>44</v>
      </c>
      <c r="C240" s="288"/>
      <c r="D240" s="286">
        <v>120</v>
      </c>
      <c r="E240" s="285">
        <v>96</v>
      </c>
      <c r="F240" s="281"/>
      <c r="G240" s="282"/>
      <c r="H240" s="281"/>
      <c r="I240" s="282"/>
      <c r="J240" s="352"/>
      <c r="K240" s="264"/>
      <c r="L240" s="264"/>
      <c r="M240" s="264"/>
      <c r="N240" s="264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  <c r="BH240" s="118"/>
      <c r="BI240" s="118"/>
      <c r="BJ240" s="118"/>
      <c r="BK240" s="118"/>
      <c r="BL240" s="118"/>
      <c r="BM240" s="118"/>
      <c r="BN240" s="118"/>
      <c r="BO240" s="118"/>
      <c r="BP240" s="118"/>
      <c r="BQ240" s="118"/>
      <c r="BR240" s="118"/>
      <c r="BS240" s="118"/>
      <c r="BT240" s="118"/>
      <c r="BU240" s="118"/>
      <c r="BV240" s="118"/>
      <c r="BW240" s="118"/>
      <c r="BX240" s="118"/>
      <c r="BY240" s="118"/>
      <c r="BZ240" s="118"/>
      <c r="CA240" s="118"/>
      <c r="CB240" s="118"/>
      <c r="CC240" s="118"/>
      <c r="CD240" s="118"/>
      <c r="CE240" s="118"/>
      <c r="CF240" s="118"/>
      <c r="CG240" s="118"/>
      <c r="CH240" s="118"/>
      <c r="CI240" s="118"/>
      <c r="CJ240" s="118"/>
      <c r="CK240" s="118"/>
      <c r="CL240" s="118"/>
      <c r="CM240" s="118"/>
      <c r="CN240" s="118"/>
      <c r="CO240" s="118"/>
      <c r="CP240" s="118"/>
      <c r="CQ240" s="118"/>
      <c r="CR240" s="118"/>
      <c r="CS240" s="118"/>
      <c r="CT240" s="118"/>
      <c r="CU240" s="118"/>
      <c r="CV240" s="118"/>
      <c r="CW240" s="118"/>
      <c r="CX240" s="118"/>
      <c r="CY240" s="118"/>
      <c r="CZ240" s="118"/>
      <c r="DA240" s="118"/>
      <c r="DB240" s="118"/>
      <c r="DC240" s="118"/>
      <c r="DD240" s="118"/>
      <c r="DE240" s="118"/>
      <c r="DF240" s="118"/>
      <c r="DG240" s="118"/>
      <c r="DH240" s="118"/>
      <c r="DI240" s="118"/>
      <c r="DJ240" s="118"/>
      <c r="DK240" s="118"/>
      <c r="DL240" s="118"/>
      <c r="DM240" s="118"/>
      <c r="DN240" s="118"/>
      <c r="DO240" s="118"/>
      <c r="DP240" s="118"/>
      <c r="DQ240" s="118"/>
      <c r="DR240" s="118"/>
    </row>
    <row r="241" spans="1:122" s="182" customFormat="1" ht="15.75">
      <c r="A241" s="276"/>
      <c r="B241" s="247" t="s">
        <v>150</v>
      </c>
      <c r="C241" s="288"/>
      <c r="D241" s="281">
        <v>52</v>
      </c>
      <c r="E241" s="285">
        <v>52</v>
      </c>
      <c r="F241" s="281"/>
      <c r="G241" s="282"/>
      <c r="H241" s="281"/>
      <c r="I241" s="282"/>
      <c r="J241" s="352"/>
      <c r="K241" s="264"/>
      <c r="L241" s="264"/>
      <c r="M241" s="264"/>
      <c r="N241" s="264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  <c r="BH241" s="118"/>
      <c r="BI241" s="118"/>
      <c r="BJ241" s="118"/>
      <c r="BK241" s="118"/>
      <c r="BL241" s="118"/>
      <c r="BM241" s="118"/>
      <c r="BN241" s="118"/>
      <c r="BO241" s="118"/>
      <c r="BP241" s="118"/>
      <c r="BQ241" s="118"/>
      <c r="BR241" s="118"/>
      <c r="BS241" s="118"/>
      <c r="BT241" s="118"/>
      <c r="BU241" s="118"/>
      <c r="BV241" s="118"/>
      <c r="BW241" s="118"/>
      <c r="BX241" s="118"/>
      <c r="BY241" s="118"/>
      <c r="BZ241" s="118"/>
      <c r="CA241" s="118"/>
      <c r="CB241" s="118"/>
      <c r="CC241" s="118"/>
      <c r="CD241" s="118"/>
      <c r="CE241" s="118"/>
      <c r="CF241" s="118"/>
      <c r="CG241" s="118"/>
      <c r="CH241" s="118"/>
      <c r="CI241" s="118"/>
      <c r="CJ241" s="118"/>
      <c r="CK241" s="118"/>
      <c r="CL241" s="118"/>
      <c r="CM241" s="118"/>
      <c r="CN241" s="118"/>
      <c r="CO241" s="118"/>
      <c r="CP241" s="118"/>
      <c r="CQ241" s="118"/>
      <c r="CR241" s="118"/>
      <c r="CS241" s="118"/>
      <c r="CT241" s="118"/>
      <c r="CU241" s="118"/>
      <c r="CV241" s="118"/>
      <c r="CW241" s="118"/>
      <c r="CX241" s="118"/>
      <c r="CY241" s="118"/>
      <c r="CZ241" s="118"/>
      <c r="DA241" s="118"/>
      <c r="DB241" s="118"/>
      <c r="DC241" s="118"/>
      <c r="DD241" s="118"/>
      <c r="DE241" s="118"/>
      <c r="DF241" s="118"/>
      <c r="DG241" s="118"/>
      <c r="DH241" s="118"/>
      <c r="DI241" s="118"/>
      <c r="DJ241" s="118"/>
      <c r="DK241" s="118"/>
      <c r="DL241" s="118"/>
      <c r="DM241" s="118"/>
      <c r="DN241" s="118"/>
      <c r="DO241" s="118"/>
      <c r="DP241" s="118"/>
      <c r="DQ241" s="118"/>
      <c r="DR241" s="118"/>
    </row>
    <row r="242" spans="1:122" s="182" customFormat="1" ht="15.75">
      <c r="A242" s="276"/>
      <c r="B242" s="277" t="s">
        <v>71</v>
      </c>
      <c r="C242" s="288"/>
      <c r="D242" s="286">
        <v>7</v>
      </c>
      <c r="E242" s="285">
        <v>7</v>
      </c>
      <c r="F242" s="281"/>
      <c r="G242" s="282"/>
      <c r="H242" s="281"/>
      <c r="I242" s="282"/>
      <c r="J242" s="352"/>
      <c r="K242" s="264"/>
      <c r="L242" s="264"/>
      <c r="M242" s="264"/>
      <c r="N242" s="264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  <c r="BH242" s="118"/>
      <c r="BI242" s="118"/>
      <c r="BJ242" s="118"/>
      <c r="BK242" s="118"/>
      <c r="BL242" s="118"/>
      <c r="BM242" s="118"/>
      <c r="BN242" s="118"/>
      <c r="BO242" s="118"/>
      <c r="BP242" s="118"/>
      <c r="BQ242" s="118"/>
      <c r="BR242" s="118"/>
      <c r="BS242" s="118"/>
      <c r="BT242" s="118"/>
      <c r="BU242" s="118"/>
      <c r="BV242" s="118"/>
      <c r="BW242" s="118"/>
      <c r="BX242" s="118"/>
      <c r="BY242" s="118"/>
      <c r="BZ242" s="118"/>
      <c r="CA242" s="118"/>
      <c r="CB242" s="118"/>
      <c r="CC242" s="118"/>
      <c r="CD242" s="118"/>
      <c r="CE242" s="118"/>
      <c r="CF242" s="118"/>
      <c r="CG242" s="118"/>
      <c r="CH242" s="118"/>
      <c r="CI242" s="118"/>
      <c r="CJ242" s="118"/>
      <c r="CK242" s="118"/>
      <c r="CL242" s="118"/>
      <c r="CM242" s="118"/>
      <c r="CN242" s="118"/>
      <c r="CO242" s="118"/>
      <c r="CP242" s="118"/>
      <c r="CQ242" s="118"/>
      <c r="CR242" s="118"/>
      <c r="CS242" s="118"/>
      <c r="CT242" s="118"/>
      <c r="CU242" s="118"/>
      <c r="CV242" s="118"/>
      <c r="CW242" s="118"/>
      <c r="CX242" s="118"/>
      <c r="CY242" s="118"/>
      <c r="CZ242" s="118"/>
      <c r="DA242" s="118"/>
      <c r="DB242" s="118"/>
      <c r="DC242" s="118"/>
      <c r="DD242" s="118"/>
      <c r="DE242" s="118"/>
      <c r="DF242" s="118"/>
      <c r="DG242" s="118"/>
      <c r="DH242" s="118"/>
      <c r="DI242" s="118"/>
      <c r="DJ242" s="118"/>
      <c r="DK242" s="118"/>
      <c r="DL242" s="118"/>
      <c r="DM242" s="118"/>
      <c r="DN242" s="118"/>
      <c r="DO242" s="118"/>
      <c r="DP242" s="118"/>
      <c r="DQ242" s="118"/>
      <c r="DR242" s="118"/>
    </row>
    <row r="243" spans="1:122" s="182" customFormat="1" ht="15.75">
      <c r="A243" s="276"/>
      <c r="B243" s="277" t="s">
        <v>35</v>
      </c>
      <c r="C243" s="288"/>
      <c r="D243" s="286">
        <v>16</v>
      </c>
      <c r="E243" s="285">
        <v>13</v>
      </c>
      <c r="F243" s="281"/>
      <c r="G243" s="282"/>
      <c r="H243" s="281"/>
      <c r="I243" s="282"/>
      <c r="J243" s="352"/>
      <c r="K243" s="264"/>
      <c r="L243" s="264"/>
      <c r="M243" s="264"/>
      <c r="N243" s="264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  <c r="BH243" s="118"/>
      <c r="BI243" s="118"/>
      <c r="BJ243" s="118"/>
      <c r="BK243" s="118"/>
      <c r="BL243" s="118"/>
      <c r="BM243" s="118"/>
      <c r="BN243" s="118"/>
      <c r="BO243" s="118"/>
      <c r="BP243" s="118"/>
      <c r="BQ243" s="118"/>
      <c r="BR243" s="118"/>
      <c r="BS243" s="118"/>
      <c r="BT243" s="118"/>
      <c r="BU243" s="118"/>
      <c r="BV243" s="118"/>
      <c r="BW243" s="118"/>
      <c r="BX243" s="118"/>
      <c r="BY243" s="118"/>
      <c r="BZ243" s="118"/>
      <c r="CA243" s="118"/>
      <c r="CB243" s="118"/>
      <c r="CC243" s="118"/>
      <c r="CD243" s="118"/>
      <c r="CE243" s="118"/>
      <c r="CF243" s="118"/>
      <c r="CG243" s="118"/>
      <c r="CH243" s="118"/>
      <c r="CI243" s="118"/>
      <c r="CJ243" s="118"/>
      <c r="CK243" s="118"/>
      <c r="CL243" s="118"/>
      <c r="CM243" s="118"/>
      <c r="CN243" s="118"/>
      <c r="CO243" s="118"/>
      <c r="CP243" s="118"/>
      <c r="CQ243" s="118"/>
      <c r="CR243" s="118"/>
      <c r="CS243" s="118"/>
      <c r="CT243" s="118"/>
      <c r="CU243" s="118"/>
      <c r="CV243" s="118"/>
      <c r="CW243" s="118"/>
      <c r="CX243" s="118"/>
      <c r="CY243" s="118"/>
      <c r="CZ243" s="118"/>
      <c r="DA243" s="118"/>
      <c r="DB243" s="118"/>
      <c r="DC243" s="118"/>
      <c r="DD243" s="118"/>
      <c r="DE243" s="118"/>
      <c r="DF243" s="118"/>
      <c r="DG243" s="118"/>
      <c r="DH243" s="118"/>
      <c r="DI243" s="118"/>
      <c r="DJ243" s="118"/>
      <c r="DK243" s="118"/>
      <c r="DL243" s="118"/>
      <c r="DM243" s="118"/>
      <c r="DN243" s="118"/>
      <c r="DO243" s="118"/>
      <c r="DP243" s="118"/>
      <c r="DQ243" s="118"/>
      <c r="DR243" s="118"/>
    </row>
    <row r="244" spans="1:122" s="182" customFormat="1" ht="15.75">
      <c r="A244" s="276"/>
      <c r="B244" s="277" t="s">
        <v>20</v>
      </c>
      <c r="C244" s="288"/>
      <c r="D244" s="285">
        <v>4</v>
      </c>
      <c r="E244" s="285">
        <v>4</v>
      </c>
      <c r="F244" s="282"/>
      <c r="G244" s="282"/>
      <c r="H244" s="282"/>
      <c r="I244" s="282"/>
      <c r="J244" s="352"/>
      <c r="K244" s="264"/>
      <c r="L244" s="264"/>
      <c r="M244" s="264"/>
      <c r="N244" s="264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  <c r="BH244" s="118"/>
      <c r="BI244" s="118"/>
      <c r="BJ244" s="118"/>
      <c r="BK244" s="118"/>
      <c r="BL244" s="118"/>
      <c r="BM244" s="118"/>
      <c r="BN244" s="118"/>
      <c r="BO244" s="118"/>
      <c r="BP244" s="118"/>
      <c r="BQ244" s="118"/>
      <c r="BR244" s="118"/>
      <c r="BS244" s="118"/>
      <c r="BT244" s="118"/>
      <c r="BU244" s="118"/>
      <c r="BV244" s="118"/>
      <c r="BW244" s="118"/>
      <c r="BX244" s="118"/>
      <c r="BY244" s="118"/>
      <c r="BZ244" s="118"/>
      <c r="CA244" s="118"/>
      <c r="CB244" s="118"/>
      <c r="CC244" s="118"/>
      <c r="CD244" s="118"/>
      <c r="CE244" s="118"/>
      <c r="CF244" s="118"/>
      <c r="CG244" s="118"/>
      <c r="CH244" s="118"/>
      <c r="CI244" s="118"/>
      <c r="CJ244" s="118"/>
      <c r="CK244" s="118"/>
      <c r="CL244" s="118"/>
      <c r="CM244" s="118"/>
      <c r="CN244" s="118"/>
      <c r="CO244" s="118"/>
      <c r="CP244" s="118"/>
      <c r="CQ244" s="118"/>
      <c r="CR244" s="118"/>
      <c r="CS244" s="118"/>
      <c r="CT244" s="118"/>
      <c r="CU244" s="118"/>
      <c r="CV244" s="118"/>
      <c r="CW244" s="118"/>
      <c r="CX244" s="118"/>
      <c r="CY244" s="118"/>
      <c r="CZ244" s="118"/>
      <c r="DA244" s="118"/>
      <c r="DB244" s="118"/>
      <c r="DC244" s="118"/>
      <c r="DD244" s="118"/>
      <c r="DE244" s="118"/>
      <c r="DF244" s="118"/>
      <c r="DG244" s="118"/>
      <c r="DH244" s="118"/>
      <c r="DI244" s="118"/>
      <c r="DJ244" s="118"/>
      <c r="DK244" s="118"/>
      <c r="DL244" s="118"/>
      <c r="DM244" s="118"/>
      <c r="DN244" s="118"/>
      <c r="DO244" s="118"/>
      <c r="DP244" s="118"/>
      <c r="DQ244" s="118"/>
      <c r="DR244" s="118"/>
    </row>
    <row r="245" spans="1:122" s="182" customFormat="1" ht="15.75">
      <c r="A245" s="276"/>
      <c r="B245" s="277" t="s">
        <v>53</v>
      </c>
      <c r="C245" s="288"/>
      <c r="D245" s="286">
        <v>7</v>
      </c>
      <c r="E245" s="285">
        <v>7</v>
      </c>
      <c r="F245" s="564"/>
      <c r="G245" s="282"/>
      <c r="H245" s="281"/>
      <c r="I245" s="282"/>
      <c r="J245" s="352"/>
      <c r="K245" s="264"/>
      <c r="L245" s="264"/>
      <c r="M245" s="264"/>
      <c r="N245" s="264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  <c r="BH245" s="118"/>
      <c r="BI245" s="118"/>
      <c r="BJ245" s="118"/>
      <c r="BK245" s="118"/>
      <c r="BL245" s="118"/>
      <c r="BM245" s="118"/>
      <c r="BN245" s="118"/>
      <c r="BO245" s="118"/>
      <c r="BP245" s="118"/>
      <c r="BQ245" s="118"/>
      <c r="BR245" s="118"/>
      <c r="BS245" s="118"/>
      <c r="BT245" s="118"/>
      <c r="BU245" s="118"/>
      <c r="BV245" s="118"/>
      <c r="BW245" s="118"/>
      <c r="BX245" s="118"/>
      <c r="BY245" s="118"/>
      <c r="BZ245" s="118"/>
      <c r="CA245" s="118"/>
      <c r="CB245" s="118"/>
      <c r="CC245" s="118"/>
      <c r="CD245" s="118"/>
      <c r="CE245" s="118"/>
      <c r="CF245" s="118"/>
      <c r="CG245" s="118"/>
      <c r="CH245" s="118"/>
      <c r="CI245" s="118"/>
      <c r="CJ245" s="118"/>
      <c r="CK245" s="118"/>
      <c r="CL245" s="118"/>
      <c r="CM245" s="118"/>
      <c r="CN245" s="118"/>
      <c r="CO245" s="118"/>
      <c r="CP245" s="118"/>
      <c r="CQ245" s="118"/>
      <c r="CR245" s="118"/>
      <c r="CS245" s="118"/>
      <c r="CT245" s="118"/>
      <c r="CU245" s="118"/>
      <c r="CV245" s="118"/>
      <c r="CW245" s="118"/>
      <c r="CX245" s="118"/>
      <c r="CY245" s="118"/>
      <c r="CZ245" s="118"/>
      <c r="DA245" s="118"/>
      <c r="DB245" s="118"/>
      <c r="DC245" s="118"/>
      <c r="DD245" s="118"/>
      <c r="DE245" s="118"/>
      <c r="DF245" s="118"/>
      <c r="DG245" s="118"/>
      <c r="DH245" s="118"/>
      <c r="DI245" s="118"/>
      <c r="DJ245" s="118"/>
      <c r="DK245" s="118"/>
      <c r="DL245" s="118"/>
      <c r="DM245" s="118"/>
      <c r="DN245" s="118"/>
      <c r="DO245" s="118"/>
      <c r="DP245" s="118"/>
      <c r="DQ245" s="118"/>
      <c r="DR245" s="118"/>
    </row>
    <row r="246" spans="1:122" s="182" customFormat="1" ht="15.75">
      <c r="A246" s="276"/>
      <c r="B246" s="277" t="s">
        <v>116</v>
      </c>
      <c r="C246" s="288"/>
      <c r="D246" s="286"/>
      <c r="E246" s="285">
        <v>166</v>
      </c>
      <c r="F246" s="564"/>
      <c r="G246" s="282"/>
      <c r="H246" s="281"/>
      <c r="I246" s="282"/>
      <c r="J246" s="352"/>
      <c r="K246" s="264"/>
      <c r="L246" s="264"/>
      <c r="M246" s="264"/>
      <c r="N246" s="264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  <c r="BH246" s="118"/>
      <c r="BI246" s="118"/>
      <c r="BJ246" s="118"/>
      <c r="BK246" s="118"/>
      <c r="BL246" s="118"/>
      <c r="BM246" s="118"/>
      <c r="BN246" s="118"/>
      <c r="BO246" s="118"/>
      <c r="BP246" s="118"/>
      <c r="BQ246" s="118"/>
      <c r="BR246" s="118"/>
      <c r="BS246" s="118"/>
      <c r="BT246" s="118"/>
      <c r="BU246" s="118"/>
      <c r="BV246" s="118"/>
      <c r="BW246" s="118"/>
      <c r="BX246" s="118"/>
      <c r="BY246" s="118"/>
      <c r="BZ246" s="118"/>
      <c r="CA246" s="118"/>
      <c r="CB246" s="118"/>
      <c r="CC246" s="118"/>
      <c r="CD246" s="118"/>
      <c r="CE246" s="118"/>
      <c r="CF246" s="118"/>
      <c r="CG246" s="118"/>
      <c r="CH246" s="118"/>
      <c r="CI246" s="118"/>
      <c r="CJ246" s="118"/>
      <c r="CK246" s="118"/>
      <c r="CL246" s="118"/>
      <c r="CM246" s="118"/>
      <c r="CN246" s="118"/>
      <c r="CO246" s="118"/>
      <c r="CP246" s="118"/>
      <c r="CQ246" s="118"/>
      <c r="CR246" s="118"/>
      <c r="CS246" s="118"/>
      <c r="CT246" s="118"/>
      <c r="CU246" s="118"/>
      <c r="CV246" s="118"/>
      <c r="CW246" s="118"/>
      <c r="CX246" s="118"/>
      <c r="CY246" s="118"/>
      <c r="CZ246" s="118"/>
      <c r="DA246" s="118"/>
      <c r="DB246" s="118"/>
      <c r="DC246" s="118"/>
      <c r="DD246" s="118"/>
      <c r="DE246" s="118"/>
      <c r="DF246" s="118"/>
      <c r="DG246" s="118"/>
      <c r="DH246" s="118"/>
      <c r="DI246" s="118"/>
      <c r="DJ246" s="118"/>
      <c r="DK246" s="118"/>
      <c r="DL246" s="118"/>
      <c r="DM246" s="118"/>
      <c r="DN246" s="118"/>
      <c r="DO246" s="118"/>
      <c r="DP246" s="118"/>
      <c r="DQ246" s="118"/>
      <c r="DR246" s="118"/>
    </row>
    <row r="247" spans="1:122" s="182" customFormat="1" ht="15.75">
      <c r="A247" s="276"/>
      <c r="B247" s="276" t="s">
        <v>98</v>
      </c>
      <c r="C247" s="288"/>
      <c r="D247" s="286"/>
      <c r="E247" s="285"/>
      <c r="F247" s="564"/>
      <c r="G247" s="282"/>
      <c r="H247" s="281"/>
      <c r="I247" s="282"/>
      <c r="J247" s="352"/>
      <c r="K247" s="264"/>
      <c r="L247" s="264"/>
      <c r="M247" s="264"/>
      <c r="N247" s="264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  <c r="BH247" s="118"/>
      <c r="BI247" s="118"/>
      <c r="BJ247" s="118"/>
      <c r="BK247" s="118"/>
      <c r="BL247" s="118"/>
      <c r="BM247" s="118"/>
      <c r="BN247" s="118"/>
      <c r="BO247" s="118"/>
      <c r="BP247" s="118"/>
      <c r="BQ247" s="118"/>
      <c r="BR247" s="118"/>
      <c r="BS247" s="118"/>
      <c r="BT247" s="118"/>
      <c r="BU247" s="118"/>
      <c r="BV247" s="118"/>
      <c r="BW247" s="118"/>
      <c r="BX247" s="118"/>
      <c r="BY247" s="118"/>
      <c r="BZ247" s="118"/>
      <c r="CA247" s="118"/>
      <c r="CB247" s="118"/>
      <c r="CC247" s="118"/>
      <c r="CD247" s="118"/>
      <c r="CE247" s="118"/>
      <c r="CF247" s="118"/>
      <c r="CG247" s="118"/>
      <c r="CH247" s="118"/>
      <c r="CI247" s="118"/>
      <c r="CJ247" s="118"/>
      <c r="CK247" s="118"/>
      <c r="CL247" s="118"/>
      <c r="CM247" s="118"/>
      <c r="CN247" s="118"/>
      <c r="CO247" s="118"/>
      <c r="CP247" s="118"/>
      <c r="CQ247" s="118"/>
      <c r="CR247" s="118"/>
      <c r="CS247" s="118"/>
      <c r="CT247" s="118"/>
      <c r="CU247" s="118"/>
      <c r="CV247" s="118"/>
      <c r="CW247" s="118"/>
      <c r="CX247" s="118"/>
      <c r="CY247" s="118"/>
      <c r="CZ247" s="118"/>
      <c r="DA247" s="118"/>
      <c r="DB247" s="118"/>
      <c r="DC247" s="118"/>
      <c r="DD247" s="118"/>
      <c r="DE247" s="118"/>
      <c r="DF247" s="118"/>
      <c r="DG247" s="118"/>
      <c r="DH247" s="118"/>
      <c r="DI247" s="118"/>
      <c r="DJ247" s="118"/>
      <c r="DK247" s="118"/>
      <c r="DL247" s="118"/>
      <c r="DM247" s="118"/>
      <c r="DN247" s="118"/>
      <c r="DO247" s="118"/>
      <c r="DP247" s="118"/>
      <c r="DQ247" s="118"/>
      <c r="DR247" s="118"/>
    </row>
    <row r="248" spans="1:122" s="182" customFormat="1" ht="15.75">
      <c r="A248" s="276"/>
      <c r="B248" s="277" t="s">
        <v>45</v>
      </c>
      <c r="C248" s="288"/>
      <c r="D248" s="286">
        <v>1</v>
      </c>
      <c r="E248" s="285">
        <v>1</v>
      </c>
      <c r="F248" s="564"/>
      <c r="G248" s="282"/>
      <c r="H248" s="281"/>
      <c r="I248" s="282"/>
      <c r="J248" s="352"/>
      <c r="K248" s="264"/>
      <c r="L248" s="264"/>
      <c r="M248" s="264"/>
      <c r="N248" s="264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  <c r="BH248" s="118"/>
      <c r="BI248" s="118"/>
      <c r="BJ248" s="118"/>
      <c r="BK248" s="118"/>
      <c r="BL248" s="118"/>
      <c r="BM248" s="118"/>
      <c r="BN248" s="118"/>
      <c r="BO248" s="118"/>
      <c r="BP248" s="118"/>
      <c r="BQ248" s="118"/>
      <c r="BR248" s="118"/>
      <c r="BS248" s="118"/>
      <c r="BT248" s="118"/>
      <c r="BU248" s="118"/>
      <c r="BV248" s="118"/>
      <c r="BW248" s="118"/>
      <c r="BX248" s="118"/>
      <c r="BY248" s="118"/>
      <c r="BZ248" s="118"/>
      <c r="CA248" s="118"/>
      <c r="CB248" s="118"/>
      <c r="CC248" s="118"/>
      <c r="CD248" s="118"/>
      <c r="CE248" s="118"/>
      <c r="CF248" s="118"/>
      <c r="CG248" s="118"/>
      <c r="CH248" s="118"/>
      <c r="CI248" s="118"/>
      <c r="CJ248" s="118"/>
      <c r="CK248" s="118"/>
      <c r="CL248" s="118"/>
      <c r="CM248" s="118"/>
      <c r="CN248" s="118"/>
      <c r="CO248" s="118"/>
      <c r="CP248" s="118"/>
      <c r="CQ248" s="118"/>
      <c r="CR248" s="118"/>
      <c r="CS248" s="118"/>
      <c r="CT248" s="118"/>
      <c r="CU248" s="118"/>
      <c r="CV248" s="118"/>
      <c r="CW248" s="118"/>
      <c r="CX248" s="118"/>
      <c r="CY248" s="118"/>
      <c r="CZ248" s="118"/>
      <c r="DA248" s="118"/>
      <c r="DB248" s="118"/>
      <c r="DC248" s="118"/>
      <c r="DD248" s="118"/>
      <c r="DE248" s="118"/>
      <c r="DF248" s="118"/>
      <c r="DG248" s="118"/>
      <c r="DH248" s="118"/>
      <c r="DI248" s="118"/>
      <c r="DJ248" s="118"/>
      <c r="DK248" s="118"/>
      <c r="DL248" s="118"/>
      <c r="DM248" s="118"/>
      <c r="DN248" s="118"/>
      <c r="DO248" s="118"/>
      <c r="DP248" s="118"/>
      <c r="DQ248" s="118"/>
      <c r="DR248" s="118"/>
    </row>
    <row r="249" spans="1:122" s="182" customFormat="1" ht="15.75">
      <c r="A249" s="276"/>
      <c r="B249" s="277" t="s">
        <v>19</v>
      </c>
      <c r="C249" s="288"/>
      <c r="D249" s="286">
        <v>1.5</v>
      </c>
      <c r="E249" s="285">
        <v>1.5</v>
      </c>
      <c r="F249" s="565"/>
      <c r="G249" s="282"/>
      <c r="H249" s="281"/>
      <c r="I249" s="282"/>
      <c r="J249" s="352"/>
      <c r="K249" s="264"/>
      <c r="L249" s="264"/>
      <c r="M249" s="264"/>
      <c r="N249" s="264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  <c r="BH249" s="118"/>
      <c r="BI249" s="118"/>
      <c r="BJ249" s="118"/>
      <c r="BK249" s="118"/>
      <c r="BL249" s="118"/>
      <c r="BM249" s="118"/>
      <c r="BN249" s="118"/>
      <c r="BO249" s="118"/>
      <c r="BP249" s="118"/>
      <c r="BQ249" s="118"/>
      <c r="BR249" s="118"/>
      <c r="BS249" s="118"/>
      <c r="BT249" s="118"/>
      <c r="BU249" s="118"/>
      <c r="BV249" s="118"/>
      <c r="BW249" s="118"/>
      <c r="BX249" s="118"/>
      <c r="BY249" s="118"/>
      <c r="BZ249" s="118"/>
      <c r="CA249" s="118"/>
      <c r="CB249" s="118"/>
      <c r="CC249" s="118"/>
      <c r="CD249" s="118"/>
      <c r="CE249" s="118"/>
      <c r="CF249" s="118"/>
      <c r="CG249" s="118"/>
      <c r="CH249" s="118"/>
      <c r="CI249" s="118"/>
      <c r="CJ249" s="118"/>
      <c r="CK249" s="118"/>
      <c r="CL249" s="118"/>
      <c r="CM249" s="118"/>
      <c r="CN249" s="118"/>
      <c r="CO249" s="118"/>
      <c r="CP249" s="118"/>
      <c r="CQ249" s="118"/>
      <c r="CR249" s="118"/>
      <c r="CS249" s="118"/>
      <c r="CT249" s="118"/>
      <c r="CU249" s="118"/>
      <c r="CV249" s="118"/>
      <c r="CW249" s="118"/>
      <c r="CX249" s="118"/>
      <c r="CY249" s="118"/>
      <c r="CZ249" s="118"/>
      <c r="DA249" s="118"/>
      <c r="DB249" s="118"/>
      <c r="DC249" s="118"/>
      <c r="DD249" s="118"/>
      <c r="DE249" s="118"/>
      <c r="DF249" s="118"/>
      <c r="DG249" s="118"/>
      <c r="DH249" s="118"/>
      <c r="DI249" s="118"/>
      <c r="DJ249" s="118"/>
      <c r="DK249" s="118"/>
      <c r="DL249" s="118"/>
      <c r="DM249" s="118"/>
      <c r="DN249" s="118"/>
      <c r="DO249" s="118"/>
      <c r="DP249" s="118"/>
      <c r="DQ249" s="118"/>
      <c r="DR249" s="118"/>
    </row>
    <row r="250" spans="1:122" s="182" customFormat="1" ht="15.75">
      <c r="A250" s="276"/>
      <c r="B250" s="277" t="s">
        <v>17</v>
      </c>
      <c r="C250" s="288"/>
      <c r="D250" s="286">
        <v>18</v>
      </c>
      <c r="E250" s="285">
        <v>18</v>
      </c>
      <c r="F250" s="565"/>
      <c r="G250" s="282"/>
      <c r="H250" s="281"/>
      <c r="I250" s="282"/>
      <c r="J250" s="352"/>
      <c r="K250" s="264"/>
      <c r="L250" s="264"/>
      <c r="M250" s="264"/>
      <c r="N250" s="264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  <c r="BH250" s="118"/>
      <c r="BI250" s="118"/>
      <c r="BJ250" s="118"/>
      <c r="BK250" s="118"/>
      <c r="BL250" s="118"/>
      <c r="BM250" s="118"/>
      <c r="BN250" s="118"/>
      <c r="BO250" s="118"/>
      <c r="BP250" s="118"/>
      <c r="BQ250" s="118"/>
      <c r="BR250" s="118"/>
      <c r="BS250" s="118"/>
      <c r="BT250" s="118"/>
      <c r="BU250" s="118"/>
      <c r="BV250" s="118"/>
      <c r="BW250" s="118"/>
      <c r="BX250" s="118"/>
      <c r="BY250" s="118"/>
      <c r="BZ250" s="118"/>
      <c r="CA250" s="118"/>
      <c r="CB250" s="118"/>
      <c r="CC250" s="118"/>
      <c r="CD250" s="118"/>
      <c r="CE250" s="118"/>
      <c r="CF250" s="118"/>
      <c r="CG250" s="118"/>
      <c r="CH250" s="118"/>
      <c r="CI250" s="118"/>
      <c r="CJ250" s="118"/>
      <c r="CK250" s="118"/>
      <c r="CL250" s="118"/>
      <c r="CM250" s="118"/>
      <c r="CN250" s="118"/>
      <c r="CO250" s="118"/>
      <c r="CP250" s="118"/>
      <c r="CQ250" s="118"/>
      <c r="CR250" s="118"/>
      <c r="CS250" s="118"/>
      <c r="CT250" s="118"/>
      <c r="CU250" s="118"/>
      <c r="CV250" s="118"/>
      <c r="CW250" s="118"/>
      <c r="CX250" s="118"/>
      <c r="CY250" s="118"/>
      <c r="CZ250" s="118"/>
      <c r="DA250" s="118"/>
      <c r="DB250" s="118"/>
      <c r="DC250" s="118"/>
      <c r="DD250" s="118"/>
      <c r="DE250" s="118"/>
      <c r="DF250" s="118"/>
      <c r="DG250" s="118"/>
      <c r="DH250" s="118"/>
      <c r="DI250" s="118"/>
      <c r="DJ250" s="118"/>
      <c r="DK250" s="118"/>
      <c r="DL250" s="118"/>
      <c r="DM250" s="118"/>
      <c r="DN250" s="118"/>
      <c r="DO250" s="118"/>
      <c r="DP250" s="118"/>
      <c r="DQ250" s="118"/>
      <c r="DR250" s="118"/>
    </row>
    <row r="251" spans="1:122" s="182" customFormat="1" ht="15.75">
      <c r="A251" s="276"/>
      <c r="B251" s="277" t="s">
        <v>20</v>
      </c>
      <c r="C251" s="288"/>
      <c r="D251" s="286">
        <v>1.3</v>
      </c>
      <c r="E251" s="285">
        <v>1.3</v>
      </c>
      <c r="F251" s="565"/>
      <c r="G251" s="282"/>
      <c r="H251" s="281"/>
      <c r="I251" s="282"/>
      <c r="J251" s="352"/>
      <c r="K251" s="264"/>
      <c r="L251" s="264"/>
      <c r="M251" s="264"/>
      <c r="N251" s="264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  <c r="BH251" s="118"/>
      <c r="BI251" s="118"/>
      <c r="BJ251" s="118"/>
      <c r="BK251" s="118"/>
      <c r="BL251" s="118"/>
      <c r="BM251" s="118"/>
      <c r="BN251" s="118"/>
      <c r="BO251" s="118"/>
      <c r="BP251" s="118"/>
      <c r="BQ251" s="118"/>
      <c r="BR251" s="118"/>
      <c r="BS251" s="118"/>
      <c r="BT251" s="118"/>
      <c r="BU251" s="118"/>
      <c r="BV251" s="118"/>
      <c r="BW251" s="118"/>
      <c r="BX251" s="118"/>
      <c r="BY251" s="118"/>
      <c r="BZ251" s="118"/>
      <c r="CA251" s="118"/>
      <c r="CB251" s="118"/>
      <c r="CC251" s="118"/>
      <c r="CD251" s="118"/>
      <c r="CE251" s="118"/>
      <c r="CF251" s="118"/>
      <c r="CG251" s="118"/>
      <c r="CH251" s="118"/>
      <c r="CI251" s="118"/>
      <c r="CJ251" s="118"/>
      <c r="CK251" s="118"/>
      <c r="CL251" s="118"/>
      <c r="CM251" s="118"/>
      <c r="CN251" s="118"/>
      <c r="CO251" s="118"/>
      <c r="CP251" s="118"/>
      <c r="CQ251" s="118"/>
      <c r="CR251" s="118"/>
      <c r="CS251" s="118"/>
      <c r="CT251" s="118"/>
      <c r="CU251" s="118"/>
      <c r="CV251" s="118"/>
      <c r="CW251" s="118"/>
      <c r="CX251" s="118"/>
      <c r="CY251" s="118"/>
      <c r="CZ251" s="118"/>
      <c r="DA251" s="118"/>
      <c r="DB251" s="118"/>
      <c r="DC251" s="118"/>
      <c r="DD251" s="118"/>
      <c r="DE251" s="118"/>
      <c r="DF251" s="118"/>
      <c r="DG251" s="118"/>
      <c r="DH251" s="118"/>
      <c r="DI251" s="118"/>
      <c r="DJ251" s="118"/>
      <c r="DK251" s="118"/>
      <c r="DL251" s="118"/>
      <c r="DM251" s="118"/>
      <c r="DN251" s="118"/>
      <c r="DO251" s="118"/>
      <c r="DP251" s="118"/>
      <c r="DQ251" s="118"/>
      <c r="DR251" s="118"/>
    </row>
    <row r="252" spans="1:122" s="182" customFormat="1" ht="15.75">
      <c r="A252" s="276"/>
      <c r="B252" s="277" t="s">
        <v>38</v>
      </c>
      <c r="C252" s="288"/>
      <c r="D252" s="286">
        <v>15.5</v>
      </c>
      <c r="E252" s="285">
        <v>15.5</v>
      </c>
      <c r="F252" s="565"/>
      <c r="G252" s="282"/>
      <c r="H252" s="281"/>
      <c r="I252" s="282"/>
      <c r="J252" s="352"/>
      <c r="K252" s="264"/>
      <c r="L252" s="264"/>
      <c r="M252" s="264"/>
      <c r="N252" s="264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  <c r="BH252" s="118"/>
      <c r="BI252" s="118"/>
      <c r="BJ252" s="118"/>
      <c r="BK252" s="118"/>
      <c r="BL252" s="118"/>
      <c r="BM252" s="118"/>
      <c r="BN252" s="118"/>
      <c r="BO252" s="118"/>
      <c r="BP252" s="118"/>
      <c r="BQ252" s="118"/>
      <c r="BR252" s="118"/>
      <c r="BS252" s="118"/>
      <c r="BT252" s="118"/>
      <c r="BU252" s="118"/>
      <c r="BV252" s="118"/>
      <c r="BW252" s="118"/>
      <c r="BX252" s="118"/>
      <c r="BY252" s="118"/>
      <c r="BZ252" s="118"/>
      <c r="CA252" s="118"/>
      <c r="CB252" s="118"/>
      <c r="CC252" s="118"/>
      <c r="CD252" s="118"/>
      <c r="CE252" s="118"/>
      <c r="CF252" s="118"/>
      <c r="CG252" s="118"/>
      <c r="CH252" s="118"/>
      <c r="CI252" s="118"/>
      <c r="CJ252" s="118"/>
      <c r="CK252" s="118"/>
      <c r="CL252" s="118"/>
      <c r="CM252" s="118"/>
      <c r="CN252" s="118"/>
      <c r="CO252" s="118"/>
      <c r="CP252" s="118"/>
      <c r="CQ252" s="118"/>
      <c r="CR252" s="118"/>
      <c r="CS252" s="118"/>
      <c r="CT252" s="118"/>
      <c r="CU252" s="118"/>
      <c r="CV252" s="118"/>
      <c r="CW252" s="118"/>
      <c r="CX252" s="118"/>
      <c r="CY252" s="118"/>
      <c r="CZ252" s="118"/>
      <c r="DA252" s="118"/>
      <c r="DB252" s="118"/>
      <c r="DC252" s="118"/>
      <c r="DD252" s="118"/>
      <c r="DE252" s="118"/>
      <c r="DF252" s="118"/>
      <c r="DG252" s="118"/>
      <c r="DH252" s="118"/>
      <c r="DI252" s="118"/>
      <c r="DJ252" s="118"/>
      <c r="DK252" s="118"/>
      <c r="DL252" s="118"/>
      <c r="DM252" s="118"/>
      <c r="DN252" s="118"/>
      <c r="DO252" s="118"/>
      <c r="DP252" s="118"/>
      <c r="DQ252" s="118"/>
      <c r="DR252" s="118"/>
    </row>
    <row r="253" spans="1:122" s="182" customFormat="1" ht="15.75">
      <c r="A253" s="276"/>
      <c r="B253" s="277" t="s">
        <v>46</v>
      </c>
      <c r="C253" s="288"/>
      <c r="D253" s="286">
        <v>1</v>
      </c>
      <c r="E253" s="285">
        <v>1</v>
      </c>
      <c r="F253" s="280"/>
      <c r="G253" s="282"/>
      <c r="H253" s="281"/>
      <c r="I253" s="282"/>
      <c r="J253" s="352"/>
      <c r="K253" s="264"/>
      <c r="L253" s="264"/>
      <c r="M253" s="264"/>
      <c r="N253" s="264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  <c r="BH253" s="118"/>
      <c r="BI253" s="118"/>
      <c r="BJ253" s="118"/>
      <c r="BK253" s="118"/>
      <c r="BL253" s="118"/>
      <c r="BM253" s="118"/>
      <c r="BN253" s="118"/>
      <c r="BO253" s="118"/>
      <c r="BP253" s="118"/>
      <c r="BQ253" s="118"/>
      <c r="BR253" s="118"/>
      <c r="BS253" s="118"/>
      <c r="BT253" s="118"/>
      <c r="BU253" s="118"/>
      <c r="BV253" s="118"/>
      <c r="BW253" s="118"/>
      <c r="BX253" s="118"/>
      <c r="BY253" s="118"/>
      <c r="BZ253" s="118"/>
      <c r="CA253" s="118"/>
      <c r="CB253" s="118"/>
      <c r="CC253" s="118"/>
      <c r="CD253" s="118"/>
      <c r="CE253" s="118"/>
      <c r="CF253" s="118"/>
      <c r="CG253" s="118"/>
      <c r="CH253" s="118"/>
      <c r="CI253" s="118"/>
      <c r="CJ253" s="118"/>
      <c r="CK253" s="118"/>
      <c r="CL253" s="118"/>
      <c r="CM253" s="118"/>
      <c r="CN253" s="118"/>
      <c r="CO253" s="118"/>
      <c r="CP253" s="118"/>
      <c r="CQ253" s="118"/>
      <c r="CR253" s="118"/>
      <c r="CS253" s="118"/>
      <c r="CT253" s="118"/>
      <c r="CU253" s="118"/>
      <c r="CV253" s="118"/>
      <c r="CW253" s="118"/>
      <c r="CX253" s="118"/>
      <c r="CY253" s="118"/>
      <c r="CZ253" s="118"/>
      <c r="DA253" s="118"/>
      <c r="DB253" s="118"/>
      <c r="DC253" s="118"/>
      <c r="DD253" s="118"/>
      <c r="DE253" s="118"/>
      <c r="DF253" s="118"/>
      <c r="DG253" s="118"/>
      <c r="DH253" s="118"/>
      <c r="DI253" s="118"/>
      <c r="DJ253" s="118"/>
      <c r="DK253" s="118"/>
      <c r="DL253" s="118"/>
      <c r="DM253" s="118"/>
      <c r="DN253" s="118"/>
      <c r="DO253" s="118"/>
      <c r="DP253" s="118"/>
      <c r="DQ253" s="118"/>
      <c r="DR253" s="118"/>
    </row>
    <row r="254" spans="1:122" s="182" customFormat="1" ht="15.75">
      <c r="A254" s="276"/>
      <c r="B254" s="277" t="s">
        <v>34</v>
      </c>
      <c r="C254" s="288"/>
      <c r="D254" s="286">
        <v>1.25</v>
      </c>
      <c r="E254" s="285">
        <v>1</v>
      </c>
      <c r="F254" s="281"/>
      <c r="G254" s="282"/>
      <c r="H254" s="281"/>
      <c r="I254" s="282"/>
      <c r="J254" s="352"/>
      <c r="K254" s="264"/>
      <c r="L254" s="264"/>
      <c r="M254" s="264"/>
      <c r="N254" s="264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  <c r="BH254" s="118"/>
      <c r="BI254" s="118"/>
      <c r="BJ254" s="118"/>
      <c r="BK254" s="118"/>
      <c r="BL254" s="118"/>
      <c r="BM254" s="118"/>
      <c r="BN254" s="118"/>
      <c r="BO254" s="118"/>
      <c r="BP254" s="118"/>
      <c r="BQ254" s="118"/>
      <c r="BR254" s="118"/>
      <c r="BS254" s="118"/>
      <c r="BT254" s="118"/>
      <c r="BU254" s="118"/>
      <c r="BV254" s="118"/>
      <c r="BW254" s="118"/>
      <c r="BX254" s="118"/>
      <c r="BY254" s="118"/>
      <c r="BZ254" s="118"/>
      <c r="CA254" s="118"/>
      <c r="CB254" s="118"/>
      <c r="CC254" s="118"/>
      <c r="CD254" s="118"/>
      <c r="CE254" s="118"/>
      <c r="CF254" s="118"/>
      <c r="CG254" s="118"/>
      <c r="CH254" s="118"/>
      <c r="CI254" s="118"/>
      <c r="CJ254" s="118"/>
      <c r="CK254" s="118"/>
      <c r="CL254" s="118"/>
      <c r="CM254" s="118"/>
      <c r="CN254" s="118"/>
      <c r="CO254" s="118"/>
      <c r="CP254" s="118"/>
      <c r="CQ254" s="118"/>
      <c r="CR254" s="118"/>
      <c r="CS254" s="118"/>
      <c r="CT254" s="118"/>
      <c r="CU254" s="118"/>
      <c r="CV254" s="118"/>
      <c r="CW254" s="118"/>
      <c r="CX254" s="118"/>
      <c r="CY254" s="118"/>
      <c r="CZ254" s="118"/>
      <c r="DA254" s="118"/>
      <c r="DB254" s="118"/>
      <c r="DC254" s="118"/>
      <c r="DD254" s="118"/>
      <c r="DE254" s="118"/>
      <c r="DF254" s="118"/>
      <c r="DG254" s="118"/>
      <c r="DH254" s="118"/>
      <c r="DI254" s="118"/>
      <c r="DJ254" s="118"/>
      <c r="DK254" s="118"/>
      <c r="DL254" s="118"/>
      <c r="DM254" s="118"/>
      <c r="DN254" s="118"/>
      <c r="DO254" s="118"/>
      <c r="DP254" s="118"/>
      <c r="DQ254" s="118"/>
      <c r="DR254" s="118"/>
    </row>
    <row r="255" spans="1:122" s="182" customFormat="1" ht="15.75">
      <c r="A255" s="276"/>
      <c r="B255" s="277" t="s">
        <v>35</v>
      </c>
      <c r="C255" s="288"/>
      <c r="D255" s="286">
        <v>0.5</v>
      </c>
      <c r="E255" s="285">
        <v>0.4</v>
      </c>
      <c r="F255" s="281"/>
      <c r="G255" s="282"/>
      <c r="H255" s="281"/>
      <c r="I255" s="282"/>
      <c r="J255" s="352"/>
      <c r="K255" s="264"/>
      <c r="L255" s="264"/>
      <c r="M255" s="264"/>
      <c r="N255" s="264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  <c r="BH255" s="118"/>
      <c r="BI255" s="118"/>
      <c r="BJ255" s="118"/>
      <c r="BK255" s="118"/>
      <c r="BL255" s="118"/>
      <c r="BM255" s="118"/>
      <c r="BN255" s="118"/>
      <c r="BO255" s="118"/>
      <c r="BP255" s="118"/>
      <c r="BQ255" s="118"/>
      <c r="BR255" s="118"/>
      <c r="BS255" s="118"/>
      <c r="BT255" s="118"/>
      <c r="BU255" s="118"/>
      <c r="BV255" s="118"/>
      <c r="BW255" s="118"/>
      <c r="BX255" s="118"/>
      <c r="BY255" s="118"/>
      <c r="BZ255" s="118"/>
      <c r="CA255" s="118"/>
      <c r="CB255" s="118"/>
      <c r="CC255" s="118"/>
      <c r="CD255" s="118"/>
      <c r="CE255" s="118"/>
      <c r="CF255" s="118"/>
      <c r="CG255" s="118"/>
      <c r="CH255" s="118"/>
      <c r="CI255" s="118"/>
      <c r="CJ255" s="118"/>
      <c r="CK255" s="118"/>
      <c r="CL255" s="118"/>
      <c r="CM255" s="118"/>
      <c r="CN255" s="118"/>
      <c r="CO255" s="118"/>
      <c r="CP255" s="118"/>
      <c r="CQ255" s="118"/>
      <c r="CR255" s="118"/>
      <c r="CS255" s="118"/>
      <c r="CT255" s="118"/>
      <c r="CU255" s="118"/>
      <c r="CV255" s="118"/>
      <c r="CW255" s="118"/>
      <c r="CX255" s="118"/>
      <c r="CY255" s="118"/>
      <c r="CZ255" s="118"/>
      <c r="DA255" s="118"/>
      <c r="DB255" s="118"/>
      <c r="DC255" s="118"/>
      <c r="DD255" s="118"/>
      <c r="DE255" s="118"/>
      <c r="DF255" s="118"/>
      <c r="DG255" s="118"/>
      <c r="DH255" s="118"/>
      <c r="DI255" s="118"/>
      <c r="DJ255" s="118"/>
      <c r="DK255" s="118"/>
      <c r="DL255" s="118"/>
      <c r="DM255" s="118"/>
      <c r="DN255" s="118"/>
      <c r="DO255" s="118"/>
      <c r="DP255" s="118"/>
      <c r="DQ255" s="118"/>
      <c r="DR255" s="118"/>
    </row>
    <row r="256" spans="1:122" s="182" customFormat="1" ht="15.75">
      <c r="A256" s="276"/>
      <c r="B256" s="277" t="s">
        <v>18</v>
      </c>
      <c r="C256" s="288"/>
      <c r="D256" s="286">
        <v>0.2</v>
      </c>
      <c r="E256" s="285">
        <v>0.2</v>
      </c>
      <c r="F256" s="281"/>
      <c r="G256" s="282"/>
      <c r="H256" s="281"/>
      <c r="I256" s="282"/>
      <c r="J256" s="352"/>
      <c r="K256" s="264"/>
      <c r="L256" s="264"/>
      <c r="M256" s="264"/>
      <c r="N256" s="264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  <c r="BH256" s="118"/>
      <c r="BI256" s="118"/>
      <c r="BJ256" s="118"/>
      <c r="BK256" s="118"/>
      <c r="BL256" s="118"/>
      <c r="BM256" s="118"/>
      <c r="BN256" s="118"/>
      <c r="BO256" s="118"/>
      <c r="BP256" s="118"/>
      <c r="BQ256" s="118"/>
      <c r="BR256" s="118"/>
      <c r="BS256" s="118"/>
      <c r="BT256" s="118"/>
      <c r="BU256" s="118"/>
      <c r="BV256" s="118"/>
      <c r="BW256" s="118"/>
      <c r="BX256" s="118"/>
      <c r="BY256" s="118"/>
      <c r="BZ256" s="118"/>
      <c r="CA256" s="118"/>
      <c r="CB256" s="118"/>
      <c r="CC256" s="118"/>
      <c r="CD256" s="118"/>
      <c r="CE256" s="118"/>
      <c r="CF256" s="118"/>
      <c r="CG256" s="118"/>
      <c r="CH256" s="118"/>
      <c r="CI256" s="118"/>
      <c r="CJ256" s="118"/>
      <c r="CK256" s="118"/>
      <c r="CL256" s="118"/>
      <c r="CM256" s="118"/>
      <c r="CN256" s="118"/>
      <c r="CO256" s="118"/>
      <c r="CP256" s="118"/>
      <c r="CQ256" s="118"/>
      <c r="CR256" s="118"/>
      <c r="CS256" s="118"/>
      <c r="CT256" s="118"/>
      <c r="CU256" s="118"/>
      <c r="CV256" s="118"/>
      <c r="CW256" s="118"/>
      <c r="CX256" s="118"/>
      <c r="CY256" s="118"/>
      <c r="CZ256" s="118"/>
      <c r="DA256" s="118"/>
      <c r="DB256" s="118"/>
      <c r="DC256" s="118"/>
      <c r="DD256" s="118"/>
      <c r="DE256" s="118"/>
      <c r="DF256" s="118"/>
      <c r="DG256" s="118"/>
      <c r="DH256" s="118"/>
      <c r="DI256" s="118"/>
      <c r="DJ256" s="118"/>
      <c r="DK256" s="118"/>
      <c r="DL256" s="118"/>
      <c r="DM256" s="118"/>
      <c r="DN256" s="118"/>
      <c r="DO256" s="118"/>
      <c r="DP256" s="118"/>
      <c r="DQ256" s="118"/>
      <c r="DR256" s="118"/>
    </row>
    <row r="257" spans="1:169" s="317" customFormat="1" ht="15.75">
      <c r="A257" s="299" t="s">
        <v>340</v>
      </c>
      <c r="B257" s="247"/>
      <c r="C257" s="248">
        <v>180</v>
      </c>
      <c r="D257" s="249"/>
      <c r="E257" s="250"/>
      <c r="F257" s="272">
        <v>0.6</v>
      </c>
      <c r="G257" s="267">
        <v>0.03</v>
      </c>
      <c r="H257" s="268">
        <v>15</v>
      </c>
      <c r="I257" s="300">
        <v>62.5</v>
      </c>
      <c r="J257" s="353" t="s">
        <v>341</v>
      </c>
      <c r="K257" s="277"/>
      <c r="L257" s="277"/>
      <c r="M257" s="277"/>
      <c r="N257" s="277"/>
      <c r="O257" s="257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  <c r="BH257" s="118"/>
      <c r="BI257" s="118"/>
      <c r="BJ257" s="118"/>
      <c r="BK257" s="118"/>
      <c r="BL257" s="118"/>
      <c r="BM257" s="118"/>
      <c r="BN257" s="118"/>
      <c r="BO257" s="118"/>
      <c r="BP257" s="118"/>
      <c r="BQ257" s="118"/>
      <c r="BR257" s="118"/>
      <c r="BS257" s="118"/>
      <c r="BT257" s="118"/>
      <c r="BU257" s="118"/>
      <c r="BV257" s="118"/>
      <c r="BW257" s="118"/>
      <c r="BX257" s="118"/>
      <c r="BY257" s="118"/>
      <c r="BZ257" s="118"/>
      <c r="CA257" s="118"/>
      <c r="CB257" s="118"/>
      <c r="CC257" s="118"/>
      <c r="CD257" s="118"/>
      <c r="CE257" s="118"/>
      <c r="CF257" s="118"/>
      <c r="CG257" s="118"/>
      <c r="CH257" s="118"/>
      <c r="CI257" s="118"/>
      <c r="CJ257" s="118"/>
      <c r="CK257" s="118"/>
      <c r="CL257" s="118"/>
      <c r="CM257" s="118"/>
      <c r="CN257" s="118"/>
      <c r="CO257" s="118"/>
      <c r="CP257" s="118"/>
      <c r="CQ257" s="118"/>
      <c r="CR257" s="118"/>
      <c r="CS257" s="118"/>
      <c r="CT257" s="118"/>
      <c r="CU257" s="118"/>
      <c r="CV257" s="118"/>
      <c r="CW257" s="118"/>
      <c r="CX257" s="118"/>
      <c r="CY257" s="118"/>
      <c r="CZ257" s="118"/>
      <c r="DA257" s="118"/>
      <c r="DB257" s="118"/>
      <c r="DC257" s="118"/>
      <c r="DD257" s="118"/>
      <c r="DE257" s="118"/>
      <c r="DF257" s="118"/>
      <c r="DG257" s="118"/>
      <c r="DH257" s="118"/>
      <c r="DI257" s="118"/>
      <c r="DJ257" s="118"/>
      <c r="DK257" s="118"/>
      <c r="DL257" s="118"/>
      <c r="DM257" s="118"/>
      <c r="DN257" s="118"/>
      <c r="DO257" s="118"/>
      <c r="DP257" s="118"/>
      <c r="DQ257" s="118"/>
      <c r="DR257" s="118"/>
      <c r="DS257" s="118"/>
      <c r="DT257" s="118"/>
      <c r="DU257" s="118"/>
      <c r="DV257" s="118"/>
      <c r="DW257" s="118"/>
      <c r="DX257" s="118"/>
      <c r="DY257" s="118"/>
      <c r="DZ257" s="118"/>
      <c r="EA257" s="118"/>
      <c r="EB257" s="118"/>
      <c r="EC257" s="118"/>
      <c r="ED257" s="118"/>
      <c r="EE257" s="118"/>
      <c r="EF257" s="118"/>
      <c r="EG257" s="118"/>
      <c r="EH257" s="118"/>
    </row>
    <row r="258" spans="1:169" s="317" customFormat="1" ht="15.75">
      <c r="A258" s="299"/>
      <c r="B258" s="247" t="s">
        <v>297</v>
      </c>
      <c r="C258" s="248"/>
      <c r="D258" s="249">
        <v>15.3</v>
      </c>
      <c r="E258" s="250">
        <v>15</v>
      </c>
      <c r="F258" s="272"/>
      <c r="G258" s="248"/>
      <c r="H258" s="270"/>
      <c r="I258" s="300"/>
      <c r="J258" s="353"/>
      <c r="K258" s="277"/>
      <c r="L258" s="277"/>
      <c r="M258" s="277"/>
      <c r="N258" s="277"/>
      <c r="O258" s="257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  <c r="BH258" s="118"/>
      <c r="BI258" s="118"/>
      <c r="BJ258" s="118"/>
      <c r="BK258" s="118"/>
      <c r="BL258" s="118"/>
      <c r="BM258" s="118"/>
      <c r="BN258" s="118"/>
      <c r="BO258" s="118"/>
      <c r="BP258" s="118"/>
      <c r="BQ258" s="118"/>
      <c r="BR258" s="118"/>
      <c r="BS258" s="118"/>
      <c r="BT258" s="118"/>
      <c r="BU258" s="118"/>
      <c r="BV258" s="118"/>
      <c r="BW258" s="118"/>
      <c r="BX258" s="118"/>
      <c r="BY258" s="118"/>
      <c r="BZ258" s="118"/>
      <c r="CA258" s="118"/>
      <c r="CB258" s="118"/>
      <c r="CC258" s="118"/>
      <c r="CD258" s="118"/>
      <c r="CE258" s="118"/>
      <c r="CF258" s="118"/>
      <c r="CG258" s="118"/>
      <c r="CH258" s="118"/>
      <c r="CI258" s="118"/>
      <c r="CJ258" s="118"/>
      <c r="CK258" s="118"/>
      <c r="CL258" s="118"/>
      <c r="CM258" s="118"/>
      <c r="CN258" s="118"/>
      <c r="CO258" s="118"/>
      <c r="CP258" s="118"/>
      <c r="CQ258" s="118"/>
      <c r="CR258" s="118"/>
      <c r="CS258" s="118"/>
      <c r="CT258" s="118"/>
      <c r="CU258" s="118"/>
      <c r="CV258" s="118"/>
      <c r="CW258" s="118"/>
      <c r="CX258" s="118"/>
      <c r="CY258" s="118"/>
      <c r="CZ258" s="118"/>
      <c r="DA258" s="118"/>
      <c r="DB258" s="118"/>
      <c r="DC258" s="118"/>
      <c r="DD258" s="118"/>
      <c r="DE258" s="118"/>
      <c r="DF258" s="118"/>
      <c r="DG258" s="118"/>
      <c r="DH258" s="118"/>
      <c r="DI258" s="118"/>
      <c r="DJ258" s="118"/>
      <c r="DK258" s="118"/>
      <c r="DL258" s="118"/>
      <c r="DM258" s="118"/>
      <c r="DN258" s="118"/>
      <c r="DO258" s="118"/>
      <c r="DP258" s="118"/>
      <c r="DQ258" s="118"/>
      <c r="DR258" s="118"/>
      <c r="DS258" s="118"/>
      <c r="DT258" s="118"/>
      <c r="DU258" s="118"/>
      <c r="DV258" s="118"/>
      <c r="DW258" s="118"/>
      <c r="DX258" s="118"/>
      <c r="DY258" s="118"/>
      <c r="DZ258" s="118"/>
      <c r="EA258" s="118"/>
      <c r="EB258" s="118"/>
      <c r="EC258" s="118"/>
      <c r="ED258" s="118"/>
      <c r="EE258" s="118"/>
      <c r="EF258" s="118"/>
      <c r="EG258" s="118"/>
      <c r="EH258" s="118"/>
    </row>
    <row r="259" spans="1:169" s="317" customFormat="1" ht="15.75">
      <c r="A259" s="299"/>
      <c r="B259" s="247" t="s">
        <v>54</v>
      </c>
      <c r="C259" s="248"/>
      <c r="D259" s="249">
        <v>180</v>
      </c>
      <c r="E259" s="250">
        <v>180</v>
      </c>
      <c r="F259" s="272"/>
      <c r="G259" s="248"/>
      <c r="H259" s="270"/>
      <c r="I259" s="300"/>
      <c r="J259" s="353"/>
      <c r="K259" s="277"/>
      <c r="L259" s="277"/>
      <c r="M259" s="277"/>
      <c r="N259" s="277"/>
      <c r="O259" s="257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  <c r="BH259" s="118"/>
      <c r="BI259" s="118"/>
      <c r="BJ259" s="118"/>
      <c r="BK259" s="118"/>
      <c r="BL259" s="118"/>
      <c r="BM259" s="118"/>
      <c r="BN259" s="118"/>
      <c r="BO259" s="118"/>
      <c r="BP259" s="118"/>
      <c r="BQ259" s="118"/>
      <c r="BR259" s="118"/>
      <c r="BS259" s="118"/>
      <c r="BT259" s="118"/>
      <c r="BU259" s="118"/>
      <c r="BV259" s="118"/>
      <c r="BW259" s="118"/>
      <c r="BX259" s="118"/>
      <c r="BY259" s="118"/>
      <c r="BZ259" s="118"/>
      <c r="CA259" s="118"/>
      <c r="CB259" s="118"/>
      <c r="CC259" s="118"/>
      <c r="CD259" s="118"/>
      <c r="CE259" s="118"/>
      <c r="CF259" s="118"/>
      <c r="CG259" s="118"/>
      <c r="CH259" s="118"/>
      <c r="CI259" s="118"/>
      <c r="CJ259" s="118"/>
      <c r="CK259" s="118"/>
      <c r="CL259" s="118"/>
      <c r="CM259" s="118"/>
      <c r="CN259" s="118"/>
      <c r="CO259" s="118"/>
      <c r="CP259" s="118"/>
      <c r="CQ259" s="118"/>
      <c r="CR259" s="118"/>
      <c r="CS259" s="118"/>
      <c r="CT259" s="118"/>
      <c r="CU259" s="118"/>
      <c r="CV259" s="118"/>
      <c r="CW259" s="118"/>
      <c r="CX259" s="118"/>
      <c r="CY259" s="118"/>
      <c r="CZ259" s="118"/>
      <c r="DA259" s="118"/>
      <c r="DB259" s="118"/>
      <c r="DC259" s="118"/>
      <c r="DD259" s="118"/>
      <c r="DE259" s="118"/>
      <c r="DF259" s="118"/>
      <c r="DG259" s="118"/>
      <c r="DH259" s="118"/>
      <c r="DI259" s="118"/>
      <c r="DJ259" s="118"/>
      <c r="DK259" s="118"/>
      <c r="DL259" s="118"/>
      <c r="DM259" s="118"/>
      <c r="DN259" s="118"/>
      <c r="DO259" s="118"/>
      <c r="DP259" s="118"/>
      <c r="DQ259" s="118"/>
      <c r="DR259" s="118"/>
      <c r="DS259" s="118"/>
      <c r="DT259" s="118"/>
      <c r="DU259" s="118"/>
      <c r="DV259" s="118"/>
      <c r="DW259" s="118"/>
      <c r="DX259" s="118"/>
      <c r="DY259" s="118"/>
      <c r="DZ259" s="118"/>
      <c r="EA259" s="118"/>
      <c r="EB259" s="118"/>
      <c r="EC259" s="118"/>
      <c r="ED259" s="118"/>
      <c r="EE259" s="118"/>
      <c r="EF259" s="118"/>
      <c r="EG259" s="118"/>
      <c r="EH259" s="118"/>
    </row>
    <row r="260" spans="1:169" s="317" customFormat="1" ht="15.75">
      <c r="A260" s="299"/>
      <c r="B260" s="247" t="s">
        <v>18</v>
      </c>
      <c r="C260" s="248"/>
      <c r="D260" s="249">
        <v>5</v>
      </c>
      <c r="E260" s="250">
        <v>5</v>
      </c>
      <c r="F260" s="272"/>
      <c r="G260" s="248"/>
      <c r="H260" s="270"/>
      <c r="I260" s="300"/>
      <c r="J260" s="353"/>
      <c r="K260" s="277"/>
      <c r="L260" s="277"/>
      <c r="M260" s="277"/>
      <c r="N260" s="277"/>
      <c r="O260" s="257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  <c r="BH260" s="118"/>
      <c r="BI260" s="118"/>
      <c r="BJ260" s="118"/>
      <c r="BK260" s="118"/>
      <c r="BL260" s="118"/>
      <c r="BM260" s="118"/>
      <c r="BN260" s="118"/>
      <c r="BO260" s="118"/>
      <c r="BP260" s="118"/>
      <c r="BQ260" s="118"/>
      <c r="BR260" s="118"/>
      <c r="BS260" s="118"/>
      <c r="BT260" s="118"/>
      <c r="BU260" s="118"/>
      <c r="BV260" s="118"/>
      <c r="BW260" s="118"/>
      <c r="BX260" s="118"/>
      <c r="BY260" s="118"/>
      <c r="BZ260" s="118"/>
      <c r="CA260" s="118"/>
      <c r="CB260" s="118"/>
      <c r="CC260" s="118"/>
      <c r="CD260" s="118"/>
      <c r="CE260" s="118"/>
      <c r="CF260" s="118"/>
      <c r="CG260" s="118"/>
      <c r="CH260" s="118"/>
      <c r="CI260" s="118"/>
      <c r="CJ260" s="118"/>
      <c r="CK260" s="118"/>
      <c r="CL260" s="118"/>
      <c r="CM260" s="118"/>
      <c r="CN260" s="118"/>
      <c r="CO260" s="118"/>
      <c r="CP260" s="118"/>
      <c r="CQ260" s="118"/>
      <c r="CR260" s="118"/>
      <c r="CS260" s="118"/>
      <c r="CT260" s="118"/>
      <c r="CU260" s="118"/>
      <c r="CV260" s="118"/>
      <c r="CW260" s="118"/>
      <c r="CX260" s="118"/>
      <c r="CY260" s="118"/>
      <c r="CZ260" s="118"/>
      <c r="DA260" s="118"/>
      <c r="DB260" s="118"/>
      <c r="DC260" s="118"/>
      <c r="DD260" s="118"/>
      <c r="DE260" s="118"/>
      <c r="DF260" s="118"/>
      <c r="DG260" s="118"/>
      <c r="DH260" s="118"/>
      <c r="DI260" s="118"/>
      <c r="DJ260" s="118"/>
      <c r="DK260" s="118"/>
      <c r="DL260" s="118"/>
      <c r="DM260" s="118"/>
      <c r="DN260" s="118"/>
      <c r="DO260" s="118"/>
      <c r="DP260" s="118"/>
      <c r="DQ260" s="118"/>
      <c r="DR260" s="118"/>
      <c r="DS260" s="118"/>
      <c r="DT260" s="118"/>
      <c r="DU260" s="118"/>
      <c r="DV260" s="118"/>
      <c r="DW260" s="118"/>
      <c r="DX260" s="118"/>
      <c r="DY260" s="118"/>
      <c r="DZ260" s="118"/>
      <c r="EA260" s="118"/>
      <c r="EB260" s="118"/>
      <c r="EC260" s="118"/>
      <c r="ED260" s="118"/>
      <c r="EE260" s="118"/>
      <c r="EF260" s="118"/>
      <c r="EG260" s="118"/>
      <c r="EH260" s="118"/>
    </row>
    <row r="261" spans="1:169" s="313" customFormat="1" ht="16.5" thickBot="1">
      <c r="A261" s="553" t="s">
        <v>47</v>
      </c>
      <c r="B261" s="308"/>
      <c r="C261" s="309">
        <v>37.5</v>
      </c>
      <c r="D261" s="311">
        <v>37.5</v>
      </c>
      <c r="E261" s="311">
        <v>37.5</v>
      </c>
      <c r="F261" s="309">
        <v>1.8</v>
      </c>
      <c r="G261" s="309">
        <v>0.4</v>
      </c>
      <c r="H261" s="309">
        <v>18</v>
      </c>
      <c r="I261" s="309">
        <v>82.5</v>
      </c>
      <c r="J261" s="396"/>
      <c r="K261" s="277"/>
      <c r="L261" s="277"/>
      <c r="M261" s="277"/>
      <c r="N261" s="277"/>
      <c r="O261" s="25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  <c r="DK261" s="85"/>
      <c r="DL261" s="85"/>
      <c r="DM261" s="85"/>
      <c r="DN261" s="85"/>
      <c r="DO261" s="85"/>
      <c r="DP261" s="85"/>
      <c r="DQ261" s="85"/>
      <c r="DR261" s="85"/>
      <c r="DS261" s="85"/>
      <c r="DT261" s="85"/>
      <c r="DU261" s="85"/>
      <c r="DV261" s="85"/>
      <c r="DW261" s="85"/>
      <c r="DX261" s="85"/>
      <c r="DY261" s="85"/>
      <c r="DZ261" s="85"/>
      <c r="EA261" s="85"/>
      <c r="EB261" s="85"/>
      <c r="EC261" s="85"/>
      <c r="ED261" s="85"/>
      <c r="EE261" s="85"/>
      <c r="EF261" s="85"/>
      <c r="EG261" s="85"/>
      <c r="EH261" s="85"/>
      <c r="EI261" s="85"/>
      <c r="EJ261" s="85"/>
      <c r="EK261" s="85"/>
      <c r="EL261" s="85"/>
      <c r="EM261" s="85"/>
      <c r="EN261" s="85"/>
      <c r="EO261" s="85"/>
      <c r="EP261" s="85"/>
      <c r="EQ261" s="85"/>
      <c r="ER261" s="85"/>
      <c r="ES261" s="85"/>
      <c r="ET261" s="85"/>
      <c r="EU261" s="85"/>
      <c r="EV261" s="85"/>
      <c r="EW261" s="85"/>
      <c r="EX261" s="85"/>
      <c r="EY261" s="85"/>
      <c r="EZ261" s="85"/>
      <c r="FA261" s="85"/>
      <c r="FB261" s="85"/>
      <c r="FC261" s="85"/>
      <c r="FD261" s="85"/>
      <c r="FE261" s="85"/>
      <c r="FF261" s="85"/>
      <c r="FG261" s="85"/>
      <c r="FH261" s="85"/>
      <c r="FI261" s="85"/>
      <c r="FJ261" s="85"/>
      <c r="FK261" s="85"/>
      <c r="FL261" s="85"/>
      <c r="FM261" s="85"/>
    </row>
    <row r="262" spans="1:169" s="313" customFormat="1" ht="16.5" thickBot="1">
      <c r="A262" s="377" t="s">
        <v>27</v>
      </c>
      <c r="B262" s="378"/>
      <c r="C262" s="379">
        <v>652.5</v>
      </c>
      <c r="D262" s="400"/>
      <c r="E262" s="373"/>
      <c r="F262" s="373">
        <v>18.8</v>
      </c>
      <c r="G262" s="373">
        <v>22.29</v>
      </c>
      <c r="H262" s="373">
        <v>93.5</v>
      </c>
      <c r="I262" s="373">
        <v>648.9</v>
      </c>
      <c r="J262" s="375"/>
      <c r="K262" s="277"/>
      <c r="L262" s="277"/>
      <c r="M262" s="277"/>
      <c r="N262" s="277"/>
      <c r="O262" s="25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  <c r="DK262" s="85"/>
      <c r="DL262" s="85"/>
      <c r="DM262" s="85"/>
      <c r="DN262" s="85"/>
      <c r="DO262" s="85"/>
      <c r="DP262" s="85"/>
      <c r="DQ262" s="85"/>
      <c r="DR262" s="85"/>
      <c r="DS262" s="85"/>
      <c r="DT262" s="85"/>
      <c r="DU262" s="85"/>
      <c r="DV262" s="85"/>
      <c r="DW262" s="85"/>
      <c r="DX262" s="85"/>
      <c r="DY262" s="85"/>
      <c r="DZ262" s="85"/>
      <c r="EA262" s="85"/>
      <c r="EB262" s="85"/>
      <c r="EC262" s="85"/>
      <c r="ED262" s="85"/>
      <c r="EE262" s="85"/>
      <c r="EF262" s="85"/>
      <c r="EG262" s="85"/>
      <c r="EH262" s="85"/>
      <c r="EI262" s="85"/>
      <c r="EJ262" s="85"/>
      <c r="EK262" s="85"/>
      <c r="EL262" s="85"/>
      <c r="EM262" s="85"/>
      <c r="EN262" s="85"/>
      <c r="EO262" s="85"/>
      <c r="EP262" s="85"/>
      <c r="EQ262" s="85"/>
      <c r="ER262" s="85"/>
      <c r="ES262" s="85"/>
      <c r="ET262" s="85"/>
      <c r="EU262" s="85"/>
      <c r="EV262" s="85"/>
      <c r="EW262" s="85"/>
      <c r="EX262" s="85"/>
      <c r="EY262" s="85"/>
      <c r="EZ262" s="85"/>
      <c r="FA262" s="85"/>
      <c r="FB262" s="85"/>
      <c r="FC262" s="85"/>
      <c r="FD262" s="85"/>
      <c r="FE262" s="85"/>
      <c r="FF262" s="85"/>
      <c r="FG262" s="85"/>
      <c r="FH262" s="85"/>
      <c r="FI262" s="85"/>
      <c r="FJ262" s="85"/>
      <c r="FK262" s="85"/>
      <c r="FL262" s="85"/>
      <c r="FM262" s="85"/>
    </row>
    <row r="263" spans="1:169" s="313" customFormat="1" ht="15.75">
      <c r="A263" s="301"/>
      <c r="B263" s="302" t="s">
        <v>48</v>
      </c>
      <c r="C263" s="303"/>
      <c r="D263" s="304"/>
      <c r="E263" s="305"/>
      <c r="F263" s="305"/>
      <c r="G263" s="304"/>
      <c r="H263" s="305"/>
      <c r="I263" s="304"/>
      <c r="J263" s="352"/>
      <c r="K263" s="277"/>
      <c r="L263" s="277"/>
      <c r="M263" s="277"/>
      <c r="N263" s="277"/>
      <c r="O263" s="25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  <c r="DK263" s="85"/>
      <c r="DL263" s="85"/>
      <c r="DM263" s="85"/>
      <c r="DN263" s="85"/>
      <c r="DO263" s="85"/>
      <c r="DP263" s="85"/>
      <c r="DQ263" s="85"/>
      <c r="DR263" s="85"/>
      <c r="DS263" s="85"/>
      <c r="DT263" s="85"/>
      <c r="DU263" s="85"/>
      <c r="DV263" s="85"/>
      <c r="DW263" s="85"/>
      <c r="DX263" s="85"/>
      <c r="DY263" s="85"/>
      <c r="DZ263" s="85"/>
      <c r="EA263" s="85"/>
      <c r="EB263" s="85"/>
      <c r="EC263" s="85"/>
      <c r="ED263" s="85"/>
      <c r="EE263" s="85"/>
      <c r="EF263" s="85"/>
      <c r="EG263" s="85"/>
      <c r="EH263" s="85"/>
      <c r="EI263" s="85"/>
      <c r="EJ263" s="85"/>
      <c r="EK263" s="85"/>
      <c r="EL263" s="85"/>
      <c r="EM263" s="85"/>
      <c r="EN263" s="85"/>
      <c r="EO263" s="85"/>
      <c r="EP263" s="85"/>
      <c r="EQ263" s="85"/>
      <c r="ER263" s="85"/>
      <c r="ES263" s="85"/>
      <c r="ET263" s="85"/>
      <c r="EU263" s="85"/>
      <c r="EV263" s="85"/>
      <c r="EW263" s="85"/>
      <c r="EX263" s="85"/>
      <c r="EY263" s="85"/>
      <c r="EZ263" s="85"/>
      <c r="FA263" s="85"/>
      <c r="FB263" s="85"/>
      <c r="FC263" s="85"/>
      <c r="FD263" s="85"/>
      <c r="FE263" s="85"/>
      <c r="FF263" s="85"/>
      <c r="FG263" s="85"/>
      <c r="FH263" s="85"/>
      <c r="FI263" s="85"/>
      <c r="FJ263" s="85"/>
      <c r="FK263" s="85"/>
      <c r="FL263" s="85"/>
      <c r="FM263" s="85"/>
    </row>
    <row r="264" spans="1:169" s="317" customFormat="1" ht="15.75">
      <c r="A264" s="299" t="s">
        <v>240</v>
      </c>
      <c r="B264" s="247"/>
      <c r="C264" s="248">
        <v>50</v>
      </c>
      <c r="D264" s="249"/>
      <c r="E264" s="250"/>
      <c r="F264" s="272">
        <v>0.8</v>
      </c>
      <c r="G264" s="251">
        <v>3.1</v>
      </c>
      <c r="H264" s="250">
        <v>35</v>
      </c>
      <c r="I264" s="300">
        <v>170</v>
      </c>
      <c r="J264" s="353" t="s">
        <v>241</v>
      </c>
      <c r="K264" s="264"/>
      <c r="L264" s="264"/>
      <c r="M264" s="264"/>
      <c r="N264" s="264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  <c r="BH264" s="118"/>
      <c r="BI264" s="118"/>
      <c r="BJ264" s="118"/>
      <c r="BK264" s="118"/>
      <c r="BL264" s="118"/>
      <c r="BM264" s="118"/>
      <c r="BN264" s="118"/>
      <c r="BO264" s="118"/>
      <c r="BP264" s="118"/>
      <c r="BQ264" s="118"/>
      <c r="BR264" s="118"/>
      <c r="BS264" s="118"/>
      <c r="BT264" s="118"/>
      <c r="BU264" s="118"/>
      <c r="BV264" s="118"/>
      <c r="BW264" s="118"/>
      <c r="BX264" s="118"/>
      <c r="BY264" s="118"/>
      <c r="BZ264" s="118"/>
      <c r="CA264" s="118"/>
      <c r="CB264" s="118"/>
      <c r="CC264" s="118"/>
      <c r="CD264" s="118"/>
      <c r="CE264" s="118"/>
      <c r="CF264" s="118"/>
      <c r="CG264" s="118"/>
      <c r="CH264" s="118"/>
      <c r="CI264" s="118"/>
      <c r="CJ264" s="118"/>
      <c r="CK264" s="118"/>
      <c r="CL264" s="118"/>
      <c r="CM264" s="118"/>
      <c r="CN264" s="118"/>
      <c r="CO264" s="118"/>
      <c r="CP264" s="118"/>
      <c r="CQ264" s="118"/>
      <c r="CR264" s="118"/>
      <c r="CS264" s="118"/>
      <c r="CT264" s="118"/>
      <c r="CU264" s="118"/>
      <c r="CV264" s="118"/>
      <c r="CW264" s="118"/>
      <c r="CX264" s="118"/>
      <c r="CY264" s="118"/>
      <c r="CZ264" s="118"/>
      <c r="DA264" s="118"/>
      <c r="DB264" s="118"/>
      <c r="DC264" s="118"/>
      <c r="DD264" s="118"/>
      <c r="DE264" s="118"/>
      <c r="DF264" s="118"/>
      <c r="DG264" s="118"/>
      <c r="DH264" s="118"/>
      <c r="DI264" s="118"/>
      <c r="DJ264" s="118"/>
      <c r="DK264" s="118"/>
      <c r="DL264" s="118"/>
      <c r="DM264" s="118"/>
      <c r="DN264" s="118"/>
      <c r="DO264" s="118"/>
      <c r="DP264" s="118"/>
      <c r="DQ264" s="118"/>
      <c r="DR264" s="118"/>
    </row>
    <row r="265" spans="1:169" s="317" customFormat="1" ht="15.75">
      <c r="A265" s="299"/>
      <c r="B265" s="247" t="s">
        <v>45</v>
      </c>
      <c r="C265" s="248"/>
      <c r="D265" s="249">
        <v>26.6</v>
      </c>
      <c r="E265" s="250">
        <v>26.6</v>
      </c>
      <c r="F265" s="272"/>
      <c r="G265" s="251"/>
      <c r="H265" s="250"/>
      <c r="I265" s="300"/>
      <c r="J265" s="353"/>
      <c r="K265" s="264"/>
      <c r="L265" s="264"/>
      <c r="M265" s="264"/>
      <c r="N265" s="264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  <c r="BH265" s="118"/>
      <c r="BI265" s="118"/>
      <c r="BJ265" s="118"/>
      <c r="BK265" s="118"/>
      <c r="BL265" s="118"/>
      <c r="BM265" s="118"/>
      <c r="BN265" s="118"/>
      <c r="BO265" s="118"/>
      <c r="BP265" s="118"/>
      <c r="BQ265" s="118"/>
      <c r="BR265" s="118"/>
      <c r="BS265" s="118"/>
      <c r="BT265" s="118"/>
      <c r="BU265" s="118"/>
      <c r="BV265" s="118"/>
      <c r="BW265" s="118"/>
      <c r="BX265" s="118"/>
      <c r="BY265" s="118"/>
      <c r="BZ265" s="118"/>
      <c r="CA265" s="118"/>
      <c r="CB265" s="118"/>
      <c r="CC265" s="118"/>
      <c r="CD265" s="118"/>
      <c r="CE265" s="118"/>
      <c r="CF265" s="118"/>
      <c r="CG265" s="118"/>
      <c r="CH265" s="118"/>
      <c r="CI265" s="118"/>
      <c r="CJ265" s="118"/>
      <c r="CK265" s="118"/>
      <c r="CL265" s="118"/>
      <c r="CM265" s="118"/>
      <c r="CN265" s="118"/>
      <c r="CO265" s="118"/>
      <c r="CP265" s="118"/>
      <c r="CQ265" s="118"/>
      <c r="CR265" s="118"/>
      <c r="CS265" s="118"/>
      <c r="CT265" s="118"/>
      <c r="CU265" s="118"/>
      <c r="CV265" s="118"/>
      <c r="CW265" s="118"/>
      <c r="CX265" s="118"/>
      <c r="CY265" s="118"/>
      <c r="CZ265" s="118"/>
      <c r="DA265" s="118"/>
      <c r="DB265" s="118"/>
      <c r="DC265" s="118"/>
      <c r="DD265" s="118"/>
      <c r="DE265" s="118"/>
      <c r="DF265" s="118"/>
      <c r="DG265" s="118"/>
      <c r="DH265" s="118"/>
      <c r="DI265" s="118"/>
      <c r="DJ265" s="118"/>
      <c r="DK265" s="118"/>
      <c r="DL265" s="118"/>
      <c r="DM265" s="118"/>
      <c r="DN265" s="118"/>
      <c r="DO265" s="118"/>
      <c r="DP265" s="118"/>
      <c r="DQ265" s="118"/>
      <c r="DR265" s="118"/>
    </row>
    <row r="266" spans="1:169" s="317" customFormat="1" ht="15.75">
      <c r="A266" s="299"/>
      <c r="B266" s="247" t="s">
        <v>18</v>
      </c>
      <c r="C266" s="248"/>
      <c r="D266" s="249">
        <v>1.4</v>
      </c>
      <c r="E266" s="250">
        <v>1.4</v>
      </c>
      <c r="F266" s="272"/>
      <c r="G266" s="251"/>
      <c r="H266" s="250"/>
      <c r="I266" s="300"/>
      <c r="J266" s="353"/>
      <c r="K266" s="264"/>
      <c r="L266" s="264"/>
      <c r="M266" s="264"/>
      <c r="N266" s="264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  <c r="BH266" s="118"/>
      <c r="BI266" s="118"/>
      <c r="BJ266" s="118"/>
      <c r="BK266" s="118"/>
      <c r="BL266" s="118"/>
      <c r="BM266" s="118"/>
      <c r="BN266" s="118"/>
      <c r="BO266" s="118"/>
      <c r="BP266" s="118"/>
      <c r="BQ266" s="118"/>
      <c r="BR266" s="118"/>
      <c r="BS266" s="118"/>
      <c r="BT266" s="118"/>
      <c r="BU266" s="118"/>
      <c r="BV266" s="118"/>
      <c r="BW266" s="118"/>
      <c r="BX266" s="118"/>
      <c r="BY266" s="118"/>
      <c r="BZ266" s="118"/>
      <c r="CA266" s="118"/>
      <c r="CB266" s="118"/>
      <c r="CC266" s="118"/>
      <c r="CD266" s="118"/>
      <c r="CE266" s="118"/>
      <c r="CF266" s="118"/>
      <c r="CG266" s="118"/>
      <c r="CH266" s="118"/>
      <c r="CI266" s="118"/>
      <c r="CJ266" s="118"/>
      <c r="CK266" s="118"/>
      <c r="CL266" s="118"/>
      <c r="CM266" s="118"/>
      <c r="CN266" s="118"/>
      <c r="CO266" s="118"/>
      <c r="CP266" s="118"/>
      <c r="CQ266" s="118"/>
      <c r="CR266" s="118"/>
      <c r="CS266" s="118"/>
      <c r="CT266" s="118"/>
      <c r="CU266" s="118"/>
      <c r="CV266" s="118"/>
      <c r="CW266" s="118"/>
      <c r="CX266" s="118"/>
      <c r="CY266" s="118"/>
      <c r="CZ266" s="118"/>
      <c r="DA266" s="118"/>
      <c r="DB266" s="118"/>
      <c r="DC266" s="118"/>
      <c r="DD266" s="118"/>
      <c r="DE266" s="118"/>
      <c r="DF266" s="118"/>
      <c r="DG266" s="118"/>
      <c r="DH266" s="118"/>
      <c r="DI266" s="118"/>
      <c r="DJ266" s="118"/>
      <c r="DK266" s="118"/>
      <c r="DL266" s="118"/>
      <c r="DM266" s="118"/>
      <c r="DN266" s="118"/>
      <c r="DO266" s="118"/>
      <c r="DP266" s="118"/>
      <c r="DQ266" s="118"/>
      <c r="DR266" s="118"/>
    </row>
    <row r="267" spans="1:169" s="317" customFormat="1" ht="15.75">
      <c r="A267" s="299"/>
      <c r="B267" s="247" t="s">
        <v>20</v>
      </c>
      <c r="C267" s="248"/>
      <c r="D267" s="249">
        <v>1.4</v>
      </c>
      <c r="E267" s="250">
        <v>1.4</v>
      </c>
      <c r="F267" s="272"/>
      <c r="G267" s="251"/>
      <c r="H267" s="250"/>
      <c r="I267" s="300"/>
      <c r="J267" s="353"/>
      <c r="K267" s="264"/>
      <c r="L267" s="264"/>
      <c r="M267" s="264"/>
      <c r="N267" s="264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  <c r="BH267" s="118"/>
      <c r="BI267" s="118"/>
      <c r="BJ267" s="118"/>
      <c r="BK267" s="118"/>
      <c r="BL267" s="118"/>
      <c r="BM267" s="118"/>
      <c r="BN267" s="118"/>
      <c r="BO267" s="118"/>
      <c r="BP267" s="118"/>
      <c r="BQ267" s="118"/>
      <c r="BR267" s="118"/>
      <c r="BS267" s="118"/>
      <c r="BT267" s="118"/>
      <c r="BU267" s="118"/>
      <c r="BV267" s="118"/>
      <c r="BW267" s="118"/>
      <c r="BX267" s="118"/>
      <c r="BY267" s="118"/>
      <c r="BZ267" s="118"/>
      <c r="CA267" s="118"/>
      <c r="CB267" s="118"/>
      <c r="CC267" s="118"/>
      <c r="CD267" s="118"/>
      <c r="CE267" s="118"/>
      <c r="CF267" s="118"/>
      <c r="CG267" s="118"/>
      <c r="CH267" s="118"/>
      <c r="CI267" s="118"/>
      <c r="CJ267" s="118"/>
      <c r="CK267" s="118"/>
      <c r="CL267" s="118"/>
      <c r="CM267" s="118"/>
      <c r="CN267" s="118"/>
      <c r="CO267" s="118"/>
      <c r="CP267" s="118"/>
      <c r="CQ267" s="118"/>
      <c r="CR267" s="118"/>
      <c r="CS267" s="118"/>
      <c r="CT267" s="118"/>
      <c r="CU267" s="118"/>
      <c r="CV267" s="118"/>
      <c r="CW267" s="118"/>
      <c r="CX267" s="118"/>
      <c r="CY267" s="118"/>
      <c r="CZ267" s="118"/>
      <c r="DA267" s="118"/>
      <c r="DB267" s="118"/>
      <c r="DC267" s="118"/>
      <c r="DD267" s="118"/>
      <c r="DE267" s="118"/>
      <c r="DF267" s="118"/>
      <c r="DG267" s="118"/>
      <c r="DH267" s="118"/>
      <c r="DI267" s="118"/>
      <c r="DJ267" s="118"/>
      <c r="DK267" s="118"/>
      <c r="DL267" s="118"/>
      <c r="DM267" s="118"/>
      <c r="DN267" s="118"/>
      <c r="DO267" s="118"/>
      <c r="DP267" s="118"/>
      <c r="DQ267" s="118"/>
      <c r="DR267" s="118"/>
    </row>
    <row r="268" spans="1:169" s="317" customFormat="1" ht="15.75">
      <c r="A268" s="299"/>
      <c r="B268" s="247" t="s">
        <v>53</v>
      </c>
      <c r="C268" s="248"/>
      <c r="D268" s="249">
        <v>1.4</v>
      </c>
      <c r="E268" s="250">
        <v>1.4</v>
      </c>
      <c r="F268" s="272"/>
      <c r="G268" s="251"/>
      <c r="H268" s="250"/>
      <c r="I268" s="300"/>
      <c r="J268" s="353"/>
      <c r="K268" s="264"/>
      <c r="L268" s="264"/>
      <c r="M268" s="264"/>
      <c r="N268" s="264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  <c r="BH268" s="118"/>
      <c r="BI268" s="118"/>
      <c r="BJ268" s="118"/>
      <c r="BK268" s="118"/>
      <c r="BL268" s="118"/>
      <c r="BM268" s="118"/>
      <c r="BN268" s="118"/>
      <c r="BO268" s="118"/>
      <c r="BP268" s="118"/>
      <c r="BQ268" s="118"/>
      <c r="BR268" s="118"/>
      <c r="BS268" s="118"/>
      <c r="BT268" s="118"/>
      <c r="BU268" s="118"/>
      <c r="BV268" s="118"/>
      <c r="BW268" s="118"/>
      <c r="BX268" s="118"/>
      <c r="BY268" s="118"/>
      <c r="BZ268" s="118"/>
      <c r="CA268" s="118"/>
      <c r="CB268" s="118"/>
      <c r="CC268" s="118"/>
      <c r="CD268" s="118"/>
      <c r="CE268" s="118"/>
      <c r="CF268" s="118"/>
      <c r="CG268" s="118"/>
      <c r="CH268" s="118"/>
      <c r="CI268" s="118"/>
      <c r="CJ268" s="118"/>
      <c r="CK268" s="118"/>
      <c r="CL268" s="118"/>
      <c r="CM268" s="118"/>
      <c r="CN268" s="118"/>
      <c r="CO268" s="118"/>
      <c r="CP268" s="118"/>
      <c r="CQ268" s="118"/>
      <c r="CR268" s="118"/>
      <c r="CS268" s="118"/>
      <c r="CT268" s="118"/>
      <c r="CU268" s="118"/>
      <c r="CV268" s="118"/>
      <c r="CW268" s="118"/>
      <c r="CX268" s="118"/>
      <c r="CY268" s="118"/>
      <c r="CZ268" s="118"/>
      <c r="DA268" s="118"/>
      <c r="DB268" s="118"/>
      <c r="DC268" s="118"/>
      <c r="DD268" s="118"/>
      <c r="DE268" s="118"/>
      <c r="DF268" s="118"/>
      <c r="DG268" s="118"/>
      <c r="DH268" s="118"/>
      <c r="DI268" s="118"/>
      <c r="DJ268" s="118"/>
      <c r="DK268" s="118"/>
      <c r="DL268" s="118"/>
      <c r="DM268" s="118"/>
      <c r="DN268" s="118"/>
      <c r="DO268" s="118"/>
      <c r="DP268" s="118"/>
      <c r="DQ268" s="118"/>
      <c r="DR268" s="118"/>
    </row>
    <row r="269" spans="1:169" s="317" customFormat="1" ht="15.75">
      <c r="A269" s="299"/>
      <c r="B269" s="247" t="s">
        <v>19</v>
      </c>
      <c r="C269" s="248"/>
      <c r="D269" s="249">
        <v>0.4</v>
      </c>
      <c r="E269" s="250">
        <v>0.4</v>
      </c>
      <c r="F269" s="272"/>
      <c r="G269" s="251"/>
      <c r="H269" s="250"/>
      <c r="I269" s="300"/>
      <c r="J269" s="353"/>
      <c r="K269" s="264"/>
      <c r="L269" s="264"/>
      <c r="M269" s="264"/>
      <c r="N269" s="264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  <c r="BH269" s="118"/>
      <c r="BI269" s="118"/>
      <c r="BJ269" s="118"/>
      <c r="BK269" s="118"/>
      <c r="BL269" s="118"/>
      <c r="BM269" s="118"/>
      <c r="BN269" s="118"/>
      <c r="BO269" s="118"/>
      <c r="BP269" s="118"/>
      <c r="BQ269" s="118"/>
      <c r="BR269" s="118"/>
      <c r="BS269" s="118"/>
      <c r="BT269" s="118"/>
      <c r="BU269" s="118"/>
      <c r="BV269" s="118"/>
      <c r="BW269" s="118"/>
      <c r="BX269" s="118"/>
      <c r="BY269" s="118"/>
      <c r="BZ269" s="118"/>
      <c r="CA269" s="118"/>
      <c r="CB269" s="118"/>
      <c r="CC269" s="118"/>
      <c r="CD269" s="118"/>
      <c r="CE269" s="118"/>
      <c r="CF269" s="118"/>
      <c r="CG269" s="118"/>
      <c r="CH269" s="118"/>
      <c r="CI269" s="118"/>
      <c r="CJ269" s="118"/>
      <c r="CK269" s="118"/>
      <c r="CL269" s="118"/>
      <c r="CM269" s="118"/>
      <c r="CN269" s="118"/>
      <c r="CO269" s="118"/>
      <c r="CP269" s="118"/>
      <c r="CQ269" s="118"/>
      <c r="CR269" s="118"/>
      <c r="CS269" s="118"/>
      <c r="CT269" s="118"/>
      <c r="CU269" s="118"/>
      <c r="CV269" s="118"/>
      <c r="CW269" s="118"/>
      <c r="CX269" s="118"/>
      <c r="CY269" s="118"/>
      <c r="CZ269" s="118"/>
      <c r="DA269" s="118"/>
      <c r="DB269" s="118"/>
      <c r="DC269" s="118"/>
      <c r="DD269" s="118"/>
      <c r="DE269" s="118"/>
      <c r="DF269" s="118"/>
      <c r="DG269" s="118"/>
      <c r="DH269" s="118"/>
      <c r="DI269" s="118"/>
      <c r="DJ269" s="118"/>
      <c r="DK269" s="118"/>
      <c r="DL269" s="118"/>
      <c r="DM269" s="118"/>
      <c r="DN269" s="118"/>
      <c r="DO269" s="118"/>
      <c r="DP269" s="118"/>
      <c r="DQ269" s="118"/>
      <c r="DR269" s="118"/>
    </row>
    <row r="270" spans="1:169" s="317" customFormat="1" ht="15.75">
      <c r="A270" s="299"/>
      <c r="B270" s="247" t="s">
        <v>91</v>
      </c>
      <c r="C270" s="248"/>
      <c r="D270" s="249">
        <v>0.2</v>
      </c>
      <c r="E270" s="250">
        <v>0.2</v>
      </c>
      <c r="F270" s="272"/>
      <c r="G270" s="251"/>
      <c r="H270" s="250"/>
      <c r="I270" s="300"/>
      <c r="J270" s="353"/>
      <c r="K270" s="264"/>
      <c r="L270" s="264"/>
      <c r="M270" s="264"/>
      <c r="N270" s="264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  <c r="BH270" s="118"/>
      <c r="BI270" s="118"/>
      <c r="BJ270" s="118"/>
      <c r="BK270" s="118"/>
      <c r="BL270" s="118"/>
      <c r="BM270" s="118"/>
      <c r="BN270" s="118"/>
      <c r="BO270" s="118"/>
      <c r="BP270" s="118"/>
      <c r="BQ270" s="118"/>
      <c r="BR270" s="118"/>
      <c r="BS270" s="118"/>
      <c r="BT270" s="118"/>
      <c r="BU270" s="118"/>
      <c r="BV270" s="118"/>
      <c r="BW270" s="118"/>
      <c r="BX270" s="118"/>
      <c r="BY270" s="118"/>
      <c r="BZ270" s="118"/>
      <c r="CA270" s="118"/>
      <c r="CB270" s="118"/>
      <c r="CC270" s="118"/>
      <c r="CD270" s="118"/>
      <c r="CE270" s="118"/>
      <c r="CF270" s="118"/>
      <c r="CG270" s="118"/>
      <c r="CH270" s="118"/>
      <c r="CI270" s="118"/>
      <c r="CJ270" s="118"/>
      <c r="CK270" s="118"/>
      <c r="CL270" s="118"/>
      <c r="CM270" s="118"/>
      <c r="CN270" s="118"/>
      <c r="CO270" s="118"/>
      <c r="CP270" s="118"/>
      <c r="CQ270" s="118"/>
      <c r="CR270" s="118"/>
      <c r="CS270" s="118"/>
      <c r="CT270" s="118"/>
      <c r="CU270" s="118"/>
      <c r="CV270" s="118"/>
      <c r="CW270" s="118"/>
      <c r="CX270" s="118"/>
      <c r="CY270" s="118"/>
      <c r="CZ270" s="118"/>
      <c r="DA270" s="118"/>
      <c r="DB270" s="118"/>
      <c r="DC270" s="118"/>
      <c r="DD270" s="118"/>
      <c r="DE270" s="118"/>
      <c r="DF270" s="118"/>
      <c r="DG270" s="118"/>
      <c r="DH270" s="118"/>
      <c r="DI270" s="118"/>
      <c r="DJ270" s="118"/>
      <c r="DK270" s="118"/>
      <c r="DL270" s="118"/>
      <c r="DM270" s="118"/>
      <c r="DN270" s="118"/>
      <c r="DO270" s="118"/>
      <c r="DP270" s="118"/>
      <c r="DQ270" s="118"/>
      <c r="DR270" s="118"/>
    </row>
    <row r="271" spans="1:169" s="317" customFormat="1" ht="15.75">
      <c r="A271" s="299"/>
      <c r="B271" s="247" t="s">
        <v>17</v>
      </c>
      <c r="C271" s="248"/>
      <c r="D271" s="249">
        <v>10.7</v>
      </c>
      <c r="E271" s="250">
        <v>10.7</v>
      </c>
      <c r="F271" s="272"/>
      <c r="G271" s="251"/>
      <c r="H271" s="250"/>
      <c r="I271" s="300"/>
      <c r="J271" s="353"/>
      <c r="K271" s="264"/>
      <c r="L271" s="264"/>
      <c r="M271" s="264"/>
      <c r="N271" s="264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  <c r="BH271" s="118"/>
      <c r="BI271" s="118"/>
      <c r="BJ271" s="118"/>
      <c r="BK271" s="118"/>
      <c r="BL271" s="118"/>
      <c r="BM271" s="118"/>
      <c r="BN271" s="118"/>
      <c r="BO271" s="118"/>
      <c r="BP271" s="118"/>
      <c r="BQ271" s="118"/>
      <c r="BR271" s="118"/>
      <c r="BS271" s="118"/>
      <c r="BT271" s="118"/>
      <c r="BU271" s="118"/>
      <c r="BV271" s="118"/>
      <c r="BW271" s="118"/>
      <c r="BX271" s="118"/>
      <c r="BY271" s="118"/>
      <c r="BZ271" s="118"/>
      <c r="CA271" s="118"/>
      <c r="CB271" s="118"/>
      <c r="CC271" s="118"/>
      <c r="CD271" s="118"/>
      <c r="CE271" s="118"/>
      <c r="CF271" s="118"/>
      <c r="CG271" s="118"/>
      <c r="CH271" s="118"/>
      <c r="CI271" s="118"/>
      <c r="CJ271" s="118"/>
      <c r="CK271" s="118"/>
      <c r="CL271" s="118"/>
      <c r="CM271" s="118"/>
      <c r="CN271" s="118"/>
      <c r="CO271" s="118"/>
      <c r="CP271" s="118"/>
      <c r="CQ271" s="118"/>
      <c r="CR271" s="118"/>
      <c r="CS271" s="118"/>
      <c r="CT271" s="118"/>
      <c r="CU271" s="118"/>
      <c r="CV271" s="118"/>
      <c r="CW271" s="118"/>
      <c r="CX271" s="118"/>
      <c r="CY271" s="118"/>
      <c r="CZ271" s="118"/>
      <c r="DA271" s="118"/>
      <c r="DB271" s="118"/>
      <c r="DC271" s="118"/>
      <c r="DD271" s="118"/>
      <c r="DE271" s="118"/>
      <c r="DF271" s="118"/>
      <c r="DG271" s="118"/>
      <c r="DH271" s="118"/>
      <c r="DI271" s="118"/>
      <c r="DJ271" s="118"/>
      <c r="DK271" s="118"/>
      <c r="DL271" s="118"/>
      <c r="DM271" s="118"/>
      <c r="DN271" s="118"/>
      <c r="DO271" s="118"/>
      <c r="DP271" s="118"/>
      <c r="DQ271" s="118"/>
      <c r="DR271" s="118"/>
    </row>
    <row r="272" spans="1:169" s="317" customFormat="1" ht="15.75">
      <c r="A272" s="299"/>
      <c r="B272" s="247" t="s">
        <v>188</v>
      </c>
      <c r="C272" s="248"/>
      <c r="D272" s="249"/>
      <c r="E272" s="250">
        <v>41</v>
      </c>
      <c r="F272" s="272"/>
      <c r="G272" s="251"/>
      <c r="H272" s="250"/>
      <c r="I272" s="300"/>
      <c r="J272" s="353"/>
      <c r="K272" s="264"/>
      <c r="L272" s="264"/>
      <c r="M272" s="264"/>
      <c r="N272" s="264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  <c r="BH272" s="118"/>
      <c r="BI272" s="118"/>
      <c r="BJ272" s="118"/>
      <c r="BK272" s="118"/>
      <c r="BL272" s="118"/>
      <c r="BM272" s="118"/>
      <c r="BN272" s="118"/>
      <c r="BO272" s="118"/>
      <c r="BP272" s="118"/>
      <c r="BQ272" s="118"/>
      <c r="BR272" s="118"/>
      <c r="BS272" s="118"/>
      <c r="BT272" s="118"/>
      <c r="BU272" s="118"/>
      <c r="BV272" s="118"/>
      <c r="BW272" s="118"/>
      <c r="BX272" s="118"/>
      <c r="BY272" s="118"/>
      <c r="BZ272" s="118"/>
      <c r="CA272" s="118"/>
      <c r="CB272" s="118"/>
      <c r="CC272" s="118"/>
      <c r="CD272" s="118"/>
      <c r="CE272" s="118"/>
      <c r="CF272" s="118"/>
      <c r="CG272" s="118"/>
      <c r="CH272" s="118"/>
      <c r="CI272" s="118"/>
      <c r="CJ272" s="118"/>
      <c r="CK272" s="118"/>
      <c r="CL272" s="118"/>
      <c r="CM272" s="118"/>
      <c r="CN272" s="118"/>
      <c r="CO272" s="118"/>
      <c r="CP272" s="118"/>
      <c r="CQ272" s="118"/>
      <c r="CR272" s="118"/>
      <c r="CS272" s="118"/>
      <c r="CT272" s="118"/>
      <c r="CU272" s="118"/>
      <c r="CV272" s="118"/>
      <c r="CW272" s="118"/>
      <c r="CX272" s="118"/>
      <c r="CY272" s="118"/>
      <c r="CZ272" s="118"/>
      <c r="DA272" s="118"/>
      <c r="DB272" s="118"/>
      <c r="DC272" s="118"/>
      <c r="DD272" s="118"/>
      <c r="DE272" s="118"/>
      <c r="DF272" s="118"/>
      <c r="DG272" s="118"/>
      <c r="DH272" s="118"/>
      <c r="DI272" s="118"/>
      <c r="DJ272" s="118"/>
      <c r="DK272" s="118"/>
      <c r="DL272" s="118"/>
      <c r="DM272" s="118"/>
      <c r="DN272" s="118"/>
      <c r="DO272" s="118"/>
      <c r="DP272" s="118"/>
      <c r="DQ272" s="118"/>
      <c r="DR272" s="118"/>
    </row>
    <row r="273" spans="1:169" s="317" customFormat="1" ht="15.75">
      <c r="A273" s="299"/>
      <c r="B273" s="247" t="s">
        <v>77</v>
      </c>
      <c r="C273" s="248"/>
      <c r="D273" s="249">
        <v>23.5</v>
      </c>
      <c r="E273" s="250">
        <v>23.5</v>
      </c>
      <c r="F273" s="272"/>
      <c r="G273" s="251"/>
      <c r="H273" s="250"/>
      <c r="I273" s="251"/>
      <c r="J273" s="353"/>
      <c r="K273" s="264"/>
      <c r="L273" s="264"/>
      <c r="M273" s="264"/>
      <c r="N273" s="264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  <c r="BH273" s="118"/>
      <c r="BI273" s="118"/>
      <c r="BJ273" s="118"/>
      <c r="BK273" s="118"/>
      <c r="BL273" s="118"/>
      <c r="BM273" s="118"/>
      <c r="BN273" s="118"/>
      <c r="BO273" s="118"/>
      <c r="BP273" s="118"/>
      <c r="BQ273" s="118"/>
      <c r="BR273" s="118"/>
      <c r="BS273" s="118"/>
      <c r="BT273" s="118"/>
      <c r="BU273" s="118"/>
      <c r="BV273" s="118"/>
      <c r="BW273" s="118"/>
      <c r="BX273" s="118"/>
      <c r="BY273" s="118"/>
      <c r="BZ273" s="118"/>
      <c r="CA273" s="118"/>
      <c r="CB273" s="118"/>
      <c r="CC273" s="118"/>
      <c r="CD273" s="118"/>
      <c r="CE273" s="118"/>
      <c r="CF273" s="118"/>
      <c r="CG273" s="118"/>
      <c r="CH273" s="118"/>
      <c r="CI273" s="118"/>
      <c r="CJ273" s="118"/>
      <c r="CK273" s="118"/>
      <c r="CL273" s="118"/>
      <c r="CM273" s="118"/>
      <c r="CN273" s="118"/>
      <c r="CO273" s="118"/>
      <c r="CP273" s="118"/>
      <c r="CQ273" s="118"/>
      <c r="CR273" s="118"/>
      <c r="CS273" s="118"/>
      <c r="CT273" s="118"/>
      <c r="CU273" s="118"/>
      <c r="CV273" s="118"/>
      <c r="CW273" s="118"/>
      <c r="CX273" s="118"/>
      <c r="CY273" s="118"/>
      <c r="CZ273" s="118"/>
      <c r="DA273" s="118"/>
      <c r="DB273" s="118"/>
      <c r="DC273" s="118"/>
      <c r="DD273" s="118"/>
      <c r="DE273" s="118"/>
      <c r="DF273" s="118"/>
      <c r="DG273" s="118"/>
      <c r="DH273" s="118"/>
      <c r="DI273" s="118"/>
      <c r="DJ273" s="118"/>
      <c r="DK273" s="118"/>
      <c r="DL273" s="118"/>
      <c r="DM273" s="118"/>
      <c r="DN273" s="118"/>
      <c r="DO273" s="118"/>
      <c r="DP273" s="118"/>
      <c r="DQ273" s="118"/>
      <c r="DR273" s="118"/>
    </row>
    <row r="274" spans="1:169" s="317" customFormat="1" ht="15.75">
      <c r="A274" s="299"/>
      <c r="B274" s="247" t="s">
        <v>45</v>
      </c>
      <c r="C274" s="248"/>
      <c r="D274" s="249">
        <v>1.2</v>
      </c>
      <c r="E274" s="250">
        <v>1.2</v>
      </c>
      <c r="F274" s="272"/>
      <c r="G274" s="251"/>
      <c r="H274" s="250"/>
      <c r="I274" s="300"/>
      <c r="J274" s="353"/>
      <c r="K274" s="264"/>
      <c r="L274" s="264"/>
      <c r="M274" s="264"/>
      <c r="N274" s="264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  <c r="BH274" s="118"/>
      <c r="BI274" s="118"/>
      <c r="BJ274" s="118"/>
      <c r="BK274" s="118"/>
      <c r="BL274" s="118"/>
      <c r="BM274" s="118"/>
      <c r="BN274" s="118"/>
      <c r="BO274" s="118"/>
      <c r="BP274" s="118"/>
      <c r="BQ274" s="118"/>
      <c r="BR274" s="118"/>
      <c r="BS274" s="118"/>
      <c r="BT274" s="118"/>
      <c r="BU274" s="118"/>
      <c r="BV274" s="118"/>
      <c r="BW274" s="118"/>
      <c r="BX274" s="118"/>
      <c r="BY274" s="118"/>
      <c r="BZ274" s="118"/>
      <c r="CA274" s="118"/>
      <c r="CB274" s="118"/>
      <c r="CC274" s="118"/>
      <c r="CD274" s="118"/>
      <c r="CE274" s="118"/>
      <c r="CF274" s="118"/>
      <c r="CG274" s="118"/>
      <c r="CH274" s="118"/>
      <c r="CI274" s="118"/>
      <c r="CJ274" s="118"/>
      <c r="CK274" s="118"/>
      <c r="CL274" s="118"/>
      <c r="CM274" s="118"/>
      <c r="CN274" s="118"/>
      <c r="CO274" s="118"/>
      <c r="CP274" s="118"/>
      <c r="CQ274" s="118"/>
      <c r="CR274" s="118"/>
      <c r="CS274" s="118"/>
      <c r="CT274" s="118"/>
      <c r="CU274" s="118"/>
      <c r="CV274" s="118"/>
      <c r="CW274" s="118"/>
      <c r="CX274" s="118"/>
      <c r="CY274" s="118"/>
      <c r="CZ274" s="118"/>
      <c r="DA274" s="118"/>
      <c r="DB274" s="118"/>
      <c r="DC274" s="118"/>
      <c r="DD274" s="118"/>
      <c r="DE274" s="118"/>
      <c r="DF274" s="118"/>
      <c r="DG274" s="118"/>
      <c r="DH274" s="118"/>
      <c r="DI274" s="118"/>
      <c r="DJ274" s="118"/>
      <c r="DK274" s="118"/>
      <c r="DL274" s="118"/>
      <c r="DM274" s="118"/>
      <c r="DN274" s="118"/>
      <c r="DO274" s="118"/>
      <c r="DP274" s="118"/>
      <c r="DQ274" s="118"/>
      <c r="DR274" s="118"/>
    </row>
    <row r="275" spans="1:169" s="317" customFormat="1" ht="15.75">
      <c r="A275" s="299"/>
      <c r="B275" s="247" t="s">
        <v>53</v>
      </c>
      <c r="C275" s="248"/>
      <c r="D275" s="249">
        <v>1</v>
      </c>
      <c r="E275" s="250">
        <v>1</v>
      </c>
      <c r="F275" s="272"/>
      <c r="G275" s="251"/>
      <c r="H275" s="250"/>
      <c r="I275" s="300"/>
      <c r="J275" s="353"/>
      <c r="K275" s="264"/>
      <c r="L275" s="264"/>
      <c r="M275" s="264"/>
      <c r="N275" s="264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  <c r="BH275" s="118"/>
      <c r="BI275" s="118"/>
      <c r="BJ275" s="118"/>
      <c r="BK275" s="118"/>
      <c r="BL275" s="118"/>
      <c r="BM275" s="118"/>
      <c r="BN275" s="118"/>
      <c r="BO275" s="118"/>
      <c r="BP275" s="118"/>
      <c r="BQ275" s="118"/>
      <c r="BR275" s="118"/>
      <c r="BS275" s="118"/>
      <c r="BT275" s="118"/>
      <c r="BU275" s="118"/>
      <c r="BV275" s="118"/>
      <c r="BW275" s="118"/>
      <c r="BX275" s="118"/>
      <c r="BY275" s="118"/>
      <c r="BZ275" s="118"/>
      <c r="CA275" s="118"/>
      <c r="CB275" s="118"/>
      <c r="CC275" s="118"/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  <c r="CQ275" s="118"/>
      <c r="CR275" s="118"/>
      <c r="CS275" s="118"/>
      <c r="CT275" s="118"/>
      <c r="CU275" s="118"/>
      <c r="CV275" s="118"/>
      <c r="CW275" s="118"/>
      <c r="CX275" s="118"/>
      <c r="CY275" s="118"/>
      <c r="CZ275" s="118"/>
      <c r="DA275" s="118"/>
      <c r="DB275" s="118"/>
      <c r="DC275" s="118"/>
      <c r="DD275" s="118"/>
      <c r="DE275" s="118"/>
      <c r="DF275" s="118"/>
      <c r="DG275" s="118"/>
      <c r="DH275" s="118"/>
      <c r="DI275" s="118"/>
      <c r="DJ275" s="118"/>
      <c r="DK275" s="118"/>
      <c r="DL275" s="118"/>
      <c r="DM275" s="118"/>
      <c r="DN275" s="118"/>
      <c r="DO275" s="118"/>
      <c r="DP275" s="118"/>
      <c r="DQ275" s="118"/>
      <c r="DR275" s="118"/>
    </row>
    <row r="276" spans="1:169" s="317" customFormat="1" ht="15.75">
      <c r="A276" s="299"/>
      <c r="B276" s="247" t="s">
        <v>36</v>
      </c>
      <c r="C276" s="248"/>
      <c r="D276" s="249">
        <v>0.1</v>
      </c>
      <c r="E276" s="250">
        <v>0.1</v>
      </c>
      <c r="F276" s="272"/>
      <c r="G276" s="251"/>
      <c r="H276" s="250"/>
      <c r="I276" s="300"/>
      <c r="J276" s="353"/>
      <c r="K276" s="264"/>
      <c r="L276" s="264"/>
      <c r="M276" s="264"/>
      <c r="N276" s="264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  <c r="BH276" s="118"/>
      <c r="BI276" s="118"/>
      <c r="BJ276" s="118"/>
      <c r="BK276" s="118"/>
      <c r="BL276" s="118"/>
      <c r="BM276" s="118"/>
      <c r="BN276" s="118"/>
      <c r="BO276" s="118"/>
      <c r="BP276" s="118"/>
      <c r="BQ276" s="11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18"/>
      <c r="CO276" s="118"/>
      <c r="CP276" s="118"/>
      <c r="CQ276" s="118"/>
      <c r="CR276" s="118"/>
      <c r="CS276" s="118"/>
      <c r="CT276" s="118"/>
      <c r="CU276" s="118"/>
      <c r="CV276" s="118"/>
      <c r="CW276" s="118"/>
      <c r="CX276" s="118"/>
      <c r="CY276" s="118"/>
      <c r="CZ276" s="118"/>
      <c r="DA276" s="118"/>
      <c r="DB276" s="118"/>
      <c r="DC276" s="118"/>
      <c r="DD276" s="118"/>
      <c r="DE276" s="118"/>
      <c r="DF276" s="118"/>
      <c r="DG276" s="118"/>
      <c r="DH276" s="118"/>
      <c r="DI276" s="118"/>
      <c r="DJ276" s="118"/>
      <c r="DK276" s="118"/>
      <c r="DL276" s="118"/>
      <c r="DM276" s="118"/>
      <c r="DN276" s="118"/>
      <c r="DO276" s="118"/>
      <c r="DP276" s="118"/>
      <c r="DQ276" s="118"/>
      <c r="DR276" s="118"/>
    </row>
    <row r="277" spans="1:169" s="313" customFormat="1" ht="15.75">
      <c r="A277" s="276" t="s">
        <v>75</v>
      </c>
      <c r="B277" s="277"/>
      <c r="C277" s="278">
        <v>120</v>
      </c>
      <c r="D277" s="321"/>
      <c r="E277" s="278"/>
      <c r="F277" s="282">
        <v>4.3</v>
      </c>
      <c r="G277" s="282">
        <v>3</v>
      </c>
      <c r="H277" s="282">
        <v>5</v>
      </c>
      <c r="I277" s="282">
        <v>64</v>
      </c>
      <c r="J277" s="352" t="s">
        <v>57</v>
      </c>
      <c r="K277" s="277"/>
      <c r="L277" s="277"/>
      <c r="M277" s="277"/>
      <c r="N277" s="277"/>
      <c r="O277" s="25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  <c r="DK277" s="85"/>
      <c r="DL277" s="85"/>
      <c r="DM277" s="85"/>
      <c r="DN277" s="85"/>
      <c r="DO277" s="85"/>
      <c r="DP277" s="85"/>
      <c r="DQ277" s="85"/>
      <c r="DR277" s="85"/>
      <c r="DS277" s="85"/>
      <c r="DT277" s="85"/>
      <c r="DU277" s="85"/>
      <c r="DV277" s="85"/>
      <c r="DW277" s="85"/>
      <c r="DX277" s="85"/>
      <c r="DY277" s="85"/>
      <c r="DZ277" s="85"/>
      <c r="EA277" s="85"/>
      <c r="EB277" s="85"/>
      <c r="EC277" s="85"/>
      <c r="ED277" s="85"/>
      <c r="EE277" s="85"/>
      <c r="EF277" s="85"/>
      <c r="EG277" s="85"/>
      <c r="EH277" s="85"/>
      <c r="EI277" s="85"/>
      <c r="EJ277" s="85"/>
      <c r="EK277" s="85"/>
      <c r="EL277" s="85"/>
      <c r="EM277" s="85"/>
      <c r="EN277" s="85"/>
      <c r="EO277" s="85"/>
      <c r="EP277" s="85"/>
      <c r="EQ277" s="85"/>
      <c r="ER277" s="85"/>
      <c r="ES277" s="85"/>
      <c r="ET277" s="85"/>
      <c r="EU277" s="85"/>
      <c r="EV277" s="85"/>
      <c r="EW277" s="85"/>
      <c r="EX277" s="85"/>
      <c r="EY277" s="85"/>
      <c r="EZ277" s="85"/>
      <c r="FA277" s="85"/>
      <c r="FB277" s="85"/>
      <c r="FC277" s="85"/>
      <c r="FD277" s="85"/>
      <c r="FE277" s="85"/>
      <c r="FF277" s="85"/>
      <c r="FG277" s="85"/>
      <c r="FH277" s="85"/>
      <c r="FI277" s="85"/>
      <c r="FJ277" s="85"/>
      <c r="FK277" s="85"/>
      <c r="FL277" s="85"/>
      <c r="FM277" s="85"/>
    </row>
    <row r="278" spans="1:169" s="313" customFormat="1" ht="15.75">
      <c r="A278" s="276"/>
      <c r="B278" s="277" t="s">
        <v>123</v>
      </c>
      <c r="C278" s="278"/>
      <c r="D278" s="321">
        <v>123.6</v>
      </c>
      <c r="E278" s="278">
        <v>120</v>
      </c>
      <c r="F278" s="281"/>
      <c r="G278" s="280"/>
      <c r="H278" s="282"/>
      <c r="I278" s="280"/>
      <c r="J278" s="352"/>
      <c r="K278" s="277"/>
      <c r="L278" s="277"/>
      <c r="M278" s="277"/>
      <c r="N278" s="277"/>
      <c r="O278" s="25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  <c r="DK278" s="85"/>
      <c r="DL278" s="85"/>
      <c r="DM278" s="85"/>
      <c r="DN278" s="85"/>
      <c r="DO278" s="85"/>
      <c r="DP278" s="85"/>
      <c r="DQ278" s="85"/>
      <c r="DR278" s="85"/>
      <c r="DS278" s="85"/>
      <c r="DT278" s="85"/>
      <c r="DU278" s="85"/>
      <c r="DV278" s="85"/>
      <c r="DW278" s="85"/>
      <c r="DX278" s="85"/>
      <c r="DY278" s="85"/>
      <c r="DZ278" s="85"/>
      <c r="EA278" s="85"/>
      <c r="EB278" s="85"/>
      <c r="EC278" s="85"/>
      <c r="ED278" s="85"/>
      <c r="EE278" s="85"/>
      <c r="EF278" s="85"/>
      <c r="EG278" s="85"/>
      <c r="EH278" s="85"/>
      <c r="EI278" s="85"/>
      <c r="EJ278" s="85"/>
      <c r="EK278" s="85"/>
      <c r="EL278" s="85"/>
      <c r="EM278" s="85"/>
      <c r="EN278" s="85"/>
      <c r="EO278" s="85"/>
      <c r="EP278" s="85"/>
      <c r="EQ278" s="85"/>
      <c r="ER278" s="85"/>
      <c r="ES278" s="85"/>
      <c r="ET278" s="85"/>
      <c r="EU278" s="85"/>
      <c r="EV278" s="85"/>
      <c r="EW278" s="85"/>
      <c r="EX278" s="85"/>
      <c r="EY278" s="85"/>
      <c r="EZ278" s="85"/>
      <c r="FA278" s="85"/>
      <c r="FB278" s="85"/>
      <c r="FC278" s="85"/>
      <c r="FD278" s="85"/>
      <c r="FE278" s="85"/>
      <c r="FF278" s="85"/>
      <c r="FG278" s="85"/>
      <c r="FH278" s="85"/>
      <c r="FI278" s="85"/>
      <c r="FJ278" s="85"/>
      <c r="FK278" s="85"/>
      <c r="FL278" s="85"/>
      <c r="FM278" s="85"/>
    </row>
    <row r="279" spans="1:169" s="143" customFormat="1" ht="15.75">
      <c r="A279" s="246" t="s">
        <v>364</v>
      </c>
      <c r="B279" s="247"/>
      <c r="C279" s="248">
        <v>48</v>
      </c>
      <c r="D279" s="249"/>
      <c r="E279" s="250"/>
      <c r="F279" s="251">
        <v>5.0999999999999996</v>
      </c>
      <c r="G279" s="250">
        <v>4.5999999999999996</v>
      </c>
      <c r="H279" s="249">
        <v>0.3</v>
      </c>
      <c r="I279" s="251">
        <v>63</v>
      </c>
      <c r="J279" s="352" t="s">
        <v>376</v>
      </c>
      <c r="K279" s="264"/>
      <c r="L279" s="264"/>
      <c r="M279" s="264"/>
      <c r="N279" s="264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  <c r="DK279" s="85"/>
      <c r="DL279" s="85"/>
      <c r="DM279" s="85"/>
      <c r="DN279" s="85"/>
      <c r="DO279" s="85"/>
      <c r="DP279" s="85"/>
      <c r="DQ279" s="85"/>
      <c r="DR279" s="85"/>
    </row>
    <row r="280" spans="1:169" s="143" customFormat="1" ht="15.75">
      <c r="A280" s="246"/>
      <c r="B280" s="247" t="s">
        <v>53</v>
      </c>
      <c r="C280" s="248"/>
      <c r="D280" s="249">
        <v>48</v>
      </c>
      <c r="E280" s="250">
        <v>48</v>
      </c>
      <c r="F280" s="251"/>
      <c r="G280" s="250"/>
      <c r="H280" s="249"/>
      <c r="I280" s="251"/>
      <c r="J280" s="352"/>
      <c r="K280" s="264"/>
      <c r="L280" s="264"/>
      <c r="M280" s="264"/>
      <c r="N280" s="264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  <c r="DK280" s="85"/>
      <c r="DL280" s="85"/>
      <c r="DM280" s="85"/>
      <c r="DN280" s="85"/>
      <c r="DO280" s="85"/>
      <c r="DP280" s="85"/>
      <c r="DQ280" s="85"/>
      <c r="DR280" s="85"/>
    </row>
    <row r="281" spans="1:169" s="50" customFormat="1">
      <c r="A281" s="246" t="s">
        <v>107</v>
      </c>
      <c r="B281" s="247"/>
      <c r="C281" s="248">
        <v>130</v>
      </c>
      <c r="D281" s="249"/>
      <c r="E281" s="250"/>
      <c r="F281" s="249">
        <v>4.8</v>
      </c>
      <c r="G281" s="250">
        <v>3.6</v>
      </c>
      <c r="H281" s="249">
        <v>29.4</v>
      </c>
      <c r="I281" s="251">
        <v>169.2</v>
      </c>
      <c r="J281" s="352" t="s">
        <v>223</v>
      </c>
      <c r="K281" s="277"/>
      <c r="L281" s="277"/>
      <c r="M281" s="277"/>
      <c r="N281" s="277"/>
      <c r="O281" s="258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  <c r="CH281" s="60"/>
      <c r="CI281" s="60"/>
      <c r="CJ281" s="60"/>
      <c r="CK281" s="60"/>
      <c r="CL281" s="60"/>
      <c r="CM281" s="60"/>
      <c r="CN281" s="60"/>
      <c r="CO281" s="60"/>
      <c r="CP281" s="60"/>
      <c r="CQ281" s="60"/>
      <c r="CR281" s="60"/>
      <c r="CS281" s="60"/>
      <c r="CT281" s="60"/>
      <c r="CU281" s="60"/>
      <c r="CV281" s="60"/>
      <c r="CW281" s="60"/>
      <c r="CX281" s="60"/>
      <c r="CY281" s="60"/>
      <c r="CZ281" s="60"/>
      <c r="DA281" s="60"/>
      <c r="DB281" s="60"/>
      <c r="DC281" s="60"/>
      <c r="DD281" s="60"/>
      <c r="DE281" s="60"/>
      <c r="DF281" s="60"/>
      <c r="DG281" s="60"/>
      <c r="DH281" s="60"/>
      <c r="DI281" s="60"/>
      <c r="DJ281" s="60"/>
      <c r="DK281" s="60"/>
      <c r="DL281" s="60"/>
      <c r="DM281" s="60"/>
      <c r="DN281" s="60"/>
      <c r="DO281" s="60"/>
      <c r="DP281" s="60"/>
      <c r="DQ281" s="60"/>
      <c r="DR281" s="60"/>
      <c r="DS281" s="60"/>
      <c r="DT281" s="60"/>
      <c r="DU281" s="60"/>
      <c r="DV281" s="60"/>
      <c r="DW281" s="60"/>
      <c r="DX281" s="60"/>
      <c r="DY281" s="60"/>
      <c r="DZ281" s="60"/>
      <c r="EA281" s="60"/>
      <c r="EB281" s="60"/>
      <c r="EC281" s="60"/>
      <c r="ED281" s="60"/>
      <c r="EE281" s="60"/>
      <c r="EF281" s="60"/>
      <c r="EG281" s="60"/>
      <c r="EH281" s="60"/>
      <c r="EI281" s="60"/>
      <c r="EJ281" s="60"/>
      <c r="EK281" s="60"/>
      <c r="EL281" s="60"/>
      <c r="EM281" s="60"/>
      <c r="EN281" s="60"/>
      <c r="EO281" s="60"/>
      <c r="EP281" s="60"/>
      <c r="EQ281" s="60"/>
      <c r="ER281" s="60"/>
      <c r="ES281" s="60"/>
      <c r="ET281" s="60"/>
      <c r="EU281" s="60"/>
      <c r="EV281" s="60"/>
      <c r="EW281" s="60"/>
      <c r="EX281" s="60"/>
      <c r="EY281" s="60"/>
      <c r="EZ281" s="60"/>
      <c r="FA281" s="60"/>
      <c r="FB281" s="60"/>
      <c r="FC281" s="60"/>
      <c r="FD281" s="60"/>
      <c r="FE281" s="60"/>
      <c r="FF281" s="60"/>
      <c r="FG281" s="60"/>
      <c r="FH281" s="60"/>
      <c r="FI281" s="60"/>
      <c r="FJ281" s="60"/>
      <c r="FK281" s="60"/>
      <c r="FL281" s="60"/>
      <c r="FM281" s="60"/>
    </row>
    <row r="282" spans="1:169" s="50" customFormat="1">
      <c r="A282" s="246"/>
      <c r="B282" s="247" t="s">
        <v>108</v>
      </c>
      <c r="C282" s="248"/>
      <c r="D282" s="249">
        <v>45.5</v>
      </c>
      <c r="E282" s="250">
        <v>45.5</v>
      </c>
      <c r="F282" s="249"/>
      <c r="G282" s="250"/>
      <c r="H282" s="249"/>
      <c r="I282" s="251"/>
      <c r="J282" s="352"/>
      <c r="K282" s="277"/>
      <c r="L282" s="277"/>
      <c r="M282" s="277"/>
      <c r="N282" s="277"/>
      <c r="O282" s="258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  <c r="CH282" s="60"/>
      <c r="CI282" s="60"/>
      <c r="CJ282" s="60"/>
      <c r="CK282" s="60"/>
      <c r="CL282" s="60"/>
      <c r="CM282" s="60"/>
      <c r="CN282" s="60"/>
      <c r="CO282" s="60"/>
      <c r="CP282" s="60"/>
      <c r="CQ282" s="60"/>
      <c r="CR282" s="60"/>
      <c r="CS282" s="60"/>
      <c r="CT282" s="60"/>
      <c r="CU282" s="60"/>
      <c r="CV282" s="60"/>
      <c r="CW282" s="60"/>
      <c r="CX282" s="60"/>
      <c r="CY282" s="60"/>
      <c r="CZ282" s="60"/>
      <c r="DA282" s="60"/>
      <c r="DB282" s="60"/>
      <c r="DC282" s="60"/>
      <c r="DD282" s="60"/>
      <c r="DE282" s="60"/>
      <c r="DF282" s="60"/>
      <c r="DG282" s="60"/>
      <c r="DH282" s="60"/>
      <c r="DI282" s="60"/>
      <c r="DJ282" s="60"/>
      <c r="DK282" s="60"/>
      <c r="DL282" s="60"/>
      <c r="DM282" s="60"/>
      <c r="DN282" s="60"/>
      <c r="DO282" s="60"/>
      <c r="DP282" s="60"/>
      <c r="DQ282" s="60"/>
      <c r="DR282" s="60"/>
      <c r="DS282" s="60"/>
      <c r="DT282" s="60"/>
      <c r="DU282" s="60"/>
      <c r="DV282" s="60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0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</row>
    <row r="283" spans="1:169" s="50" customFormat="1">
      <c r="A283" s="246"/>
      <c r="B283" s="247" t="s">
        <v>20</v>
      </c>
      <c r="C283" s="248"/>
      <c r="D283" s="249">
        <v>2.6</v>
      </c>
      <c r="E283" s="250">
        <v>2.6</v>
      </c>
      <c r="F283" s="249"/>
      <c r="G283" s="250"/>
      <c r="H283" s="249"/>
      <c r="I283" s="251"/>
      <c r="J283" s="581"/>
      <c r="K283" s="277"/>
      <c r="L283" s="277"/>
      <c r="M283" s="277"/>
      <c r="N283" s="277"/>
      <c r="O283" s="258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  <c r="CH283" s="60"/>
      <c r="CI283" s="60"/>
      <c r="CJ283" s="60"/>
      <c r="CK283" s="60"/>
      <c r="CL283" s="60"/>
      <c r="CM283" s="60"/>
      <c r="CN283" s="60"/>
      <c r="CO283" s="60"/>
      <c r="CP283" s="60"/>
      <c r="CQ283" s="60"/>
      <c r="CR283" s="60"/>
      <c r="CS283" s="60"/>
      <c r="CT283" s="60"/>
      <c r="CU283" s="60"/>
      <c r="CV283" s="60"/>
      <c r="CW283" s="60"/>
      <c r="CX283" s="60"/>
      <c r="CY283" s="60"/>
      <c r="CZ283" s="60"/>
      <c r="DA283" s="60"/>
      <c r="DB283" s="60"/>
      <c r="DC283" s="60"/>
      <c r="DD283" s="60"/>
      <c r="DE283" s="60"/>
      <c r="DF283" s="60"/>
      <c r="DG283" s="60"/>
      <c r="DH283" s="60"/>
      <c r="DI283" s="60"/>
      <c r="DJ283" s="60"/>
      <c r="DK283" s="60"/>
      <c r="DL283" s="60"/>
      <c r="DM283" s="60"/>
      <c r="DN283" s="60"/>
      <c r="DO283" s="60"/>
      <c r="DP283" s="60"/>
      <c r="DQ283" s="60"/>
      <c r="DR283" s="60"/>
      <c r="DS283" s="60"/>
      <c r="DT283" s="60"/>
      <c r="DU283" s="60"/>
      <c r="DV283" s="60"/>
      <c r="DW283" s="60"/>
      <c r="DX283" s="60"/>
      <c r="DY283" s="60"/>
      <c r="DZ283" s="60"/>
      <c r="EA283" s="60"/>
      <c r="EB283" s="60"/>
      <c r="EC283" s="60"/>
      <c r="ED283" s="60"/>
      <c r="EE283" s="60"/>
      <c r="EF283" s="60"/>
      <c r="EG283" s="60"/>
      <c r="EH283" s="60"/>
      <c r="EI283" s="60"/>
      <c r="EJ283" s="60"/>
      <c r="EK283" s="60"/>
      <c r="EL283" s="60"/>
      <c r="EM283" s="60"/>
      <c r="EN283" s="60"/>
      <c r="EO283" s="60"/>
      <c r="EP283" s="60"/>
      <c r="EQ283" s="60"/>
      <c r="ER283" s="60"/>
      <c r="ES283" s="60"/>
      <c r="ET283" s="60"/>
      <c r="EU283" s="60"/>
      <c r="EV283" s="60"/>
      <c r="EW283" s="60"/>
      <c r="EX283" s="60"/>
      <c r="EY283" s="60"/>
      <c r="EZ283" s="60"/>
      <c r="FA283" s="60"/>
      <c r="FB283" s="60"/>
      <c r="FC283" s="60"/>
      <c r="FD283" s="60"/>
      <c r="FE283" s="60"/>
      <c r="FF283" s="60"/>
      <c r="FG283" s="60"/>
      <c r="FH283" s="60"/>
      <c r="FI283" s="60"/>
      <c r="FJ283" s="60"/>
      <c r="FK283" s="60"/>
      <c r="FL283" s="60"/>
      <c r="FM283" s="60"/>
    </row>
    <row r="284" spans="1:169" s="50" customFormat="1">
      <c r="A284" s="246"/>
      <c r="B284" s="247" t="s">
        <v>19</v>
      </c>
      <c r="C284" s="248"/>
      <c r="D284" s="249">
        <v>0.7</v>
      </c>
      <c r="E284" s="250">
        <v>0.7</v>
      </c>
      <c r="F284" s="249"/>
      <c r="G284" s="250"/>
      <c r="H284" s="249"/>
      <c r="I284" s="251"/>
      <c r="J284" s="581"/>
      <c r="K284" s="277"/>
      <c r="L284" s="277"/>
      <c r="M284" s="277"/>
      <c r="N284" s="277"/>
      <c r="O284" s="258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  <c r="CH284" s="60"/>
      <c r="CI284" s="60"/>
      <c r="CJ284" s="60"/>
      <c r="CK284" s="60"/>
      <c r="CL284" s="60"/>
      <c r="CM284" s="60"/>
      <c r="CN284" s="60"/>
      <c r="CO284" s="60"/>
      <c r="CP284" s="60"/>
      <c r="CQ284" s="60"/>
      <c r="CR284" s="60"/>
      <c r="CS284" s="60"/>
      <c r="CT284" s="60"/>
      <c r="CU284" s="60"/>
      <c r="CV284" s="60"/>
      <c r="CW284" s="60"/>
      <c r="CX284" s="60"/>
      <c r="CY284" s="60"/>
      <c r="CZ284" s="60"/>
      <c r="DA284" s="60"/>
      <c r="DB284" s="60"/>
      <c r="DC284" s="60"/>
      <c r="DD284" s="60"/>
      <c r="DE284" s="60"/>
      <c r="DF284" s="60"/>
      <c r="DG284" s="60"/>
      <c r="DH284" s="60"/>
      <c r="DI284" s="60"/>
      <c r="DJ284" s="60"/>
      <c r="DK284" s="60"/>
      <c r="DL284" s="60"/>
      <c r="DM284" s="60"/>
      <c r="DN284" s="60"/>
      <c r="DO284" s="60"/>
      <c r="DP284" s="60"/>
      <c r="DQ284" s="60"/>
      <c r="DR284" s="60"/>
      <c r="DS284" s="60"/>
      <c r="DT284" s="60"/>
      <c r="DU284" s="60"/>
      <c r="DV284" s="60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0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</row>
    <row r="285" spans="1:169" s="50" customFormat="1">
      <c r="A285" s="276" t="s">
        <v>158</v>
      </c>
      <c r="B285" s="277"/>
      <c r="C285" s="278" t="s">
        <v>274</v>
      </c>
      <c r="D285" s="286"/>
      <c r="E285" s="285"/>
      <c r="F285" s="280">
        <v>0.06</v>
      </c>
      <c r="G285" s="282">
        <v>0.02</v>
      </c>
      <c r="H285" s="281">
        <v>4.99</v>
      </c>
      <c r="I285" s="282">
        <v>20.38</v>
      </c>
      <c r="J285" s="352" t="s">
        <v>272</v>
      </c>
      <c r="K285" s="277"/>
      <c r="L285" s="277"/>
      <c r="M285" s="277"/>
      <c r="N285" s="277"/>
      <c r="O285" s="258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  <c r="CH285" s="60"/>
      <c r="CI285" s="60"/>
      <c r="CJ285" s="60"/>
      <c r="CK285" s="60"/>
      <c r="CL285" s="60"/>
      <c r="CM285" s="60"/>
      <c r="CN285" s="60"/>
      <c r="CO285" s="60"/>
      <c r="CP285" s="60"/>
      <c r="CQ285" s="60"/>
      <c r="CR285" s="60"/>
      <c r="CS285" s="60"/>
      <c r="CT285" s="60"/>
      <c r="CU285" s="60"/>
      <c r="CV285" s="60"/>
      <c r="CW285" s="60"/>
      <c r="CX285" s="60"/>
      <c r="CY285" s="60"/>
      <c r="CZ285" s="60"/>
      <c r="DA285" s="60"/>
      <c r="DB285" s="60"/>
      <c r="DC285" s="60"/>
      <c r="DD285" s="60"/>
      <c r="DE285" s="60"/>
      <c r="DF285" s="60"/>
      <c r="DG285" s="60"/>
      <c r="DH285" s="60"/>
      <c r="DI285" s="60"/>
      <c r="DJ285" s="60"/>
      <c r="DK285" s="60"/>
      <c r="DL285" s="60"/>
      <c r="DM285" s="60"/>
      <c r="DN285" s="60"/>
      <c r="DO285" s="60"/>
      <c r="DP285" s="60"/>
      <c r="DQ285" s="60"/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</row>
    <row r="286" spans="1:169" s="50" customFormat="1">
      <c r="A286" s="276"/>
      <c r="B286" s="277" t="s">
        <v>62</v>
      </c>
      <c r="C286" s="288"/>
      <c r="D286" s="279">
        <v>0.3</v>
      </c>
      <c r="E286" s="278">
        <v>0.3</v>
      </c>
      <c r="F286" s="280"/>
      <c r="G286" s="280"/>
      <c r="H286" s="282"/>
      <c r="I286" s="282"/>
      <c r="J286" s="352"/>
      <c r="K286" s="277"/>
      <c r="L286" s="277"/>
      <c r="M286" s="277"/>
      <c r="N286" s="277"/>
      <c r="O286" s="258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  <c r="CH286" s="60"/>
      <c r="CI286" s="60"/>
      <c r="CJ286" s="60"/>
      <c r="CK286" s="60"/>
      <c r="CL286" s="60"/>
      <c r="CM286" s="60"/>
      <c r="CN286" s="60"/>
      <c r="CO286" s="60"/>
      <c r="CP286" s="60"/>
      <c r="CQ286" s="60"/>
      <c r="CR286" s="60"/>
      <c r="CS286" s="60"/>
      <c r="CT286" s="60"/>
      <c r="CU286" s="60"/>
      <c r="CV286" s="60"/>
      <c r="CW286" s="60"/>
      <c r="CX286" s="60"/>
      <c r="CY286" s="60"/>
      <c r="CZ286" s="60"/>
      <c r="DA286" s="60"/>
      <c r="DB286" s="60"/>
      <c r="DC286" s="60"/>
      <c r="DD286" s="60"/>
      <c r="DE286" s="60"/>
      <c r="DF286" s="60"/>
      <c r="DG286" s="60"/>
      <c r="DH286" s="60"/>
      <c r="DI286" s="60"/>
      <c r="DJ286" s="60"/>
      <c r="DK286" s="60"/>
      <c r="DL286" s="60"/>
      <c r="DM286" s="60"/>
      <c r="DN286" s="60"/>
      <c r="DO286" s="60"/>
      <c r="DP286" s="60"/>
      <c r="DQ286" s="60"/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</row>
    <row r="287" spans="1:169" s="50" customFormat="1">
      <c r="A287" s="276"/>
      <c r="B287" s="277" t="s">
        <v>52</v>
      </c>
      <c r="C287" s="288"/>
      <c r="D287" s="279">
        <v>5</v>
      </c>
      <c r="E287" s="278">
        <v>5</v>
      </c>
      <c r="F287" s="280"/>
      <c r="G287" s="280"/>
      <c r="H287" s="282"/>
      <c r="I287" s="280"/>
      <c r="J287" s="352"/>
      <c r="K287" s="277"/>
      <c r="L287" s="277"/>
      <c r="M287" s="277"/>
      <c r="N287" s="277"/>
      <c r="O287" s="258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0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0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</row>
    <row r="288" spans="1:169" s="50" customFormat="1">
      <c r="A288" s="276"/>
      <c r="B288" s="277" t="s">
        <v>17</v>
      </c>
      <c r="C288" s="288"/>
      <c r="D288" s="279">
        <v>180</v>
      </c>
      <c r="E288" s="278">
        <v>180</v>
      </c>
      <c r="F288" s="280"/>
      <c r="G288" s="280"/>
      <c r="H288" s="282"/>
      <c r="I288" s="280"/>
      <c r="J288" s="352"/>
      <c r="K288" s="277"/>
      <c r="L288" s="277"/>
      <c r="M288" s="277"/>
      <c r="N288" s="277"/>
      <c r="O288" s="258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0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0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</row>
    <row r="289" spans="1:116" ht="15.75" thickBot="1">
      <c r="A289" s="246" t="s">
        <v>40</v>
      </c>
      <c r="B289" s="247"/>
      <c r="C289" s="248">
        <v>23</v>
      </c>
      <c r="D289" s="250">
        <v>23</v>
      </c>
      <c r="E289" s="250">
        <v>23</v>
      </c>
      <c r="F289" s="250">
        <v>1.8</v>
      </c>
      <c r="G289" s="249">
        <v>0.23</v>
      </c>
      <c r="H289" s="250">
        <v>11.3</v>
      </c>
      <c r="I289" s="249">
        <v>54.5</v>
      </c>
      <c r="J289" s="352"/>
    </row>
    <row r="290" spans="1:116" ht="15.75" thickBot="1">
      <c r="A290" s="380" t="s">
        <v>27</v>
      </c>
      <c r="B290" s="381"/>
      <c r="C290" s="389">
        <v>560</v>
      </c>
      <c r="D290" s="563"/>
      <c r="E290" s="389"/>
      <c r="F290" s="382">
        <v>16.86</v>
      </c>
      <c r="G290" s="382">
        <v>14.549999999999999</v>
      </c>
      <c r="H290" s="382">
        <v>85.989999999999981</v>
      </c>
      <c r="I290" s="382">
        <v>541.07999999999993</v>
      </c>
      <c r="J290" s="375"/>
    </row>
    <row r="291" spans="1:116" ht="15.75" thickBot="1">
      <c r="A291" s="377" t="s">
        <v>63</v>
      </c>
      <c r="B291" s="378"/>
      <c r="C291" s="379">
        <v>1762.5</v>
      </c>
      <c r="D291" s="374"/>
      <c r="E291" s="373"/>
      <c r="F291" s="373">
        <v>48.46</v>
      </c>
      <c r="G291" s="373">
        <v>51.14</v>
      </c>
      <c r="H291" s="373">
        <v>243.18999999999997</v>
      </c>
      <c r="I291" s="373">
        <v>1621.8799999999999</v>
      </c>
      <c r="J291" s="375"/>
    </row>
    <row r="292" spans="1:116">
      <c r="A292" s="247"/>
      <c r="B292" s="247"/>
      <c r="C292" s="566"/>
      <c r="D292" s="249"/>
      <c r="E292" s="249"/>
      <c r="F292" s="249"/>
      <c r="G292" s="249"/>
      <c r="H292" s="249"/>
      <c r="I292" s="304"/>
      <c r="J292" s="385"/>
    </row>
    <row r="293" spans="1:116" ht="15.75" thickBot="1">
      <c r="A293" s="366" t="s">
        <v>97</v>
      </c>
      <c r="C293" s="567"/>
      <c r="I293" s="560"/>
      <c r="J293" s="386"/>
    </row>
    <row r="294" spans="1:116" ht="26.25">
      <c r="A294" s="543" t="s">
        <v>246</v>
      </c>
      <c r="B294" s="544"/>
      <c r="C294" s="545" t="s">
        <v>242</v>
      </c>
      <c r="D294" s="306" t="s">
        <v>3</v>
      </c>
      <c r="E294" s="305" t="s">
        <v>3</v>
      </c>
      <c r="F294" s="589" t="s">
        <v>243</v>
      </c>
      <c r="G294" s="590"/>
      <c r="H294" s="591"/>
      <c r="I294" s="306" t="s">
        <v>4</v>
      </c>
      <c r="J294" s="368" t="s">
        <v>244</v>
      </c>
    </row>
    <row r="295" spans="1:116" ht="15.75" thickBot="1">
      <c r="A295" s="253" t="s">
        <v>245</v>
      </c>
      <c r="B295" s="546"/>
      <c r="C295" s="547"/>
      <c r="D295" s="372" t="s">
        <v>5</v>
      </c>
      <c r="E295" s="548" t="s">
        <v>5</v>
      </c>
      <c r="F295" s="369"/>
      <c r="G295" s="370"/>
      <c r="H295" s="371"/>
      <c r="I295" s="372" t="s">
        <v>6</v>
      </c>
      <c r="J295" s="352"/>
    </row>
    <row r="296" spans="1:116" ht="15.75" thickBot="1">
      <c r="A296" s="254"/>
      <c r="B296" s="549"/>
      <c r="C296" s="550"/>
      <c r="D296" s="373" t="s">
        <v>7</v>
      </c>
      <c r="E296" s="373" t="s">
        <v>8</v>
      </c>
      <c r="F296" s="373" t="s">
        <v>9</v>
      </c>
      <c r="G296" s="373" t="s">
        <v>10</v>
      </c>
      <c r="H296" s="374" t="s">
        <v>11</v>
      </c>
      <c r="I296" s="374" t="s">
        <v>12</v>
      </c>
      <c r="J296" s="375"/>
    </row>
    <row r="297" spans="1:116">
      <c r="A297" s="246"/>
      <c r="B297" s="302" t="s">
        <v>13</v>
      </c>
      <c r="C297" s="303"/>
      <c r="D297" s="249"/>
      <c r="E297" s="388"/>
      <c r="F297" s="388"/>
      <c r="G297" s="391"/>
      <c r="H297" s="388"/>
      <c r="I297" s="391"/>
      <c r="J297" s="352"/>
    </row>
    <row r="298" spans="1:116" s="52" customFormat="1" ht="26.25">
      <c r="A298" s="246" t="s">
        <v>176</v>
      </c>
      <c r="B298" s="247"/>
      <c r="C298" s="248" t="s">
        <v>14</v>
      </c>
      <c r="D298" s="314"/>
      <c r="E298" s="275"/>
      <c r="F298" s="251">
        <v>8</v>
      </c>
      <c r="G298" s="250">
        <v>6.6</v>
      </c>
      <c r="H298" s="250">
        <v>26</v>
      </c>
      <c r="I298" s="249">
        <v>195.4</v>
      </c>
      <c r="J298" s="352" t="s">
        <v>192</v>
      </c>
      <c r="K298" s="277"/>
      <c r="L298" s="264"/>
      <c r="M298" s="264"/>
      <c r="N298" s="264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</row>
    <row r="299" spans="1:116" s="52" customFormat="1">
      <c r="A299" s="246"/>
      <c r="B299" s="247" t="s">
        <v>104</v>
      </c>
      <c r="C299" s="248"/>
      <c r="D299" s="251">
        <v>30</v>
      </c>
      <c r="E299" s="250">
        <v>30</v>
      </c>
      <c r="F299" s="251"/>
      <c r="G299" s="250"/>
      <c r="H299" s="250"/>
      <c r="I299" s="249"/>
      <c r="J299" s="354"/>
      <c r="K299" s="277"/>
      <c r="L299" s="264"/>
      <c r="M299" s="264"/>
      <c r="N299" s="264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</row>
    <row r="300" spans="1:116" s="52" customFormat="1">
      <c r="A300" s="246"/>
      <c r="B300" s="247" t="s">
        <v>16</v>
      </c>
      <c r="C300" s="248"/>
      <c r="D300" s="251">
        <v>88</v>
      </c>
      <c r="E300" s="250">
        <v>88</v>
      </c>
      <c r="F300" s="251"/>
      <c r="G300" s="250"/>
      <c r="H300" s="250"/>
      <c r="I300" s="249"/>
      <c r="J300" s="354"/>
      <c r="K300" s="277"/>
      <c r="L300" s="264"/>
      <c r="M300" s="264"/>
      <c r="N300" s="264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</row>
    <row r="301" spans="1:116" s="52" customFormat="1">
      <c r="A301" s="246"/>
      <c r="B301" s="247" t="s">
        <v>17</v>
      </c>
      <c r="C301" s="248"/>
      <c r="D301" s="251">
        <v>88</v>
      </c>
      <c r="E301" s="250">
        <v>88</v>
      </c>
      <c r="F301" s="251"/>
      <c r="G301" s="250"/>
      <c r="H301" s="250"/>
      <c r="I301" s="249"/>
      <c r="J301" s="354"/>
      <c r="K301" s="277"/>
      <c r="L301" s="264"/>
      <c r="M301" s="264"/>
      <c r="N301" s="264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</row>
    <row r="302" spans="1:116" s="52" customFormat="1">
      <c r="A302" s="246"/>
      <c r="B302" s="247" t="s">
        <v>18</v>
      </c>
      <c r="C302" s="248"/>
      <c r="D302" s="251">
        <v>1</v>
      </c>
      <c r="E302" s="250">
        <v>1</v>
      </c>
      <c r="F302" s="251"/>
      <c r="G302" s="250"/>
      <c r="H302" s="250"/>
      <c r="I302" s="249"/>
      <c r="J302" s="354"/>
      <c r="K302" s="277"/>
      <c r="L302" s="264"/>
      <c r="M302" s="264"/>
      <c r="N302" s="264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</row>
    <row r="303" spans="1:116" s="52" customFormat="1">
      <c r="A303" s="246"/>
      <c r="B303" s="247" t="s">
        <v>19</v>
      </c>
      <c r="C303" s="248"/>
      <c r="D303" s="251">
        <v>1</v>
      </c>
      <c r="E303" s="250">
        <v>1</v>
      </c>
      <c r="F303" s="251"/>
      <c r="G303" s="250"/>
      <c r="H303" s="250"/>
      <c r="I303" s="249"/>
      <c r="J303" s="354"/>
      <c r="K303" s="277"/>
      <c r="L303" s="264"/>
      <c r="M303" s="264"/>
      <c r="N303" s="264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</row>
    <row r="304" spans="1:116" s="52" customFormat="1">
      <c r="A304" s="246"/>
      <c r="B304" s="247" t="s">
        <v>20</v>
      </c>
      <c r="C304" s="248"/>
      <c r="D304" s="251">
        <v>5</v>
      </c>
      <c r="E304" s="250">
        <v>5</v>
      </c>
      <c r="F304" s="251"/>
      <c r="G304" s="250"/>
      <c r="H304" s="250"/>
      <c r="I304" s="249"/>
      <c r="J304" s="354"/>
      <c r="K304" s="277"/>
      <c r="L304" s="264"/>
      <c r="M304" s="264"/>
      <c r="N304" s="264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</row>
    <row r="305" spans="1:169" ht="26.25">
      <c r="A305" s="246" t="s">
        <v>21</v>
      </c>
      <c r="B305" s="247"/>
      <c r="C305" s="248">
        <v>180</v>
      </c>
      <c r="D305" s="275"/>
      <c r="E305" s="275"/>
      <c r="F305" s="251">
        <v>1.2166666666666666</v>
      </c>
      <c r="G305" s="250">
        <v>1.3416666666666668</v>
      </c>
      <c r="H305" s="250">
        <v>11.941666666666666</v>
      </c>
      <c r="I305" s="251">
        <v>65</v>
      </c>
      <c r="J305" s="352" t="s">
        <v>346</v>
      </c>
    </row>
    <row r="306" spans="1:169">
      <c r="A306" s="246"/>
      <c r="B306" s="247" t="s">
        <v>22</v>
      </c>
      <c r="C306" s="248"/>
      <c r="D306" s="250">
        <v>1.5</v>
      </c>
      <c r="E306" s="250">
        <v>1.5</v>
      </c>
      <c r="F306" s="251"/>
      <c r="G306" s="251"/>
      <c r="H306" s="251"/>
      <c r="I306" s="251"/>
      <c r="J306" s="352"/>
    </row>
    <row r="307" spans="1:169">
      <c r="A307" s="246"/>
      <c r="B307" s="247" t="s">
        <v>18</v>
      </c>
      <c r="C307" s="248"/>
      <c r="D307" s="250">
        <v>8</v>
      </c>
      <c r="E307" s="250">
        <v>8</v>
      </c>
      <c r="F307" s="251"/>
      <c r="G307" s="250"/>
      <c r="H307" s="250"/>
      <c r="I307" s="251"/>
      <c r="J307" s="352"/>
    </row>
    <row r="308" spans="1:169">
      <c r="A308" s="561"/>
      <c r="B308" s="247" t="s">
        <v>16</v>
      </c>
      <c r="C308" s="248"/>
      <c r="D308" s="250">
        <v>90</v>
      </c>
      <c r="E308" s="250">
        <v>90</v>
      </c>
      <c r="F308" s="251"/>
      <c r="G308" s="250"/>
      <c r="H308" s="250"/>
      <c r="I308" s="251"/>
      <c r="J308" s="352"/>
    </row>
    <row r="309" spans="1:169">
      <c r="A309" s="561"/>
      <c r="B309" s="247" t="s">
        <v>17</v>
      </c>
      <c r="C309" s="248"/>
      <c r="D309" s="250">
        <v>108</v>
      </c>
      <c r="E309" s="250">
        <v>108</v>
      </c>
      <c r="F309" s="251"/>
      <c r="G309" s="250"/>
      <c r="H309" s="250"/>
      <c r="I309" s="251"/>
      <c r="J309" s="352"/>
    </row>
    <row r="310" spans="1:169" s="39" customFormat="1">
      <c r="A310" s="246" t="s">
        <v>68</v>
      </c>
      <c r="B310" s="247"/>
      <c r="C310" s="269" t="s">
        <v>332</v>
      </c>
      <c r="D310" s="275"/>
      <c r="E310" s="275"/>
      <c r="F310" s="251">
        <v>4.8</v>
      </c>
      <c r="G310" s="250">
        <v>7.2</v>
      </c>
      <c r="H310" s="249">
        <v>15.4</v>
      </c>
      <c r="I310" s="251">
        <v>146</v>
      </c>
      <c r="J310" s="352" t="s">
        <v>257</v>
      </c>
      <c r="K310" s="277"/>
      <c r="L310" s="277"/>
      <c r="M310" s="277"/>
      <c r="N310" s="277"/>
      <c r="O310" s="256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  <c r="BF310" s="40"/>
      <c r="BG310" s="40"/>
      <c r="BH310" s="40"/>
      <c r="BI310" s="40"/>
      <c r="BJ310" s="40"/>
      <c r="BK310" s="40"/>
      <c r="BL310" s="40"/>
      <c r="BM310" s="40"/>
      <c r="BN310" s="40"/>
      <c r="BO310" s="40"/>
      <c r="BP310" s="40"/>
      <c r="BQ310" s="40"/>
      <c r="BR310" s="40"/>
      <c r="BS310" s="40"/>
      <c r="BT310" s="40"/>
      <c r="BU310" s="40"/>
      <c r="BV310" s="40"/>
      <c r="BW310" s="40"/>
      <c r="BX310" s="40"/>
      <c r="BY310" s="40"/>
      <c r="BZ310" s="40"/>
      <c r="CA310" s="40"/>
      <c r="CB310" s="40"/>
      <c r="CC310" s="40"/>
      <c r="CD310" s="40"/>
      <c r="CE310" s="40"/>
      <c r="CF310" s="40"/>
      <c r="CG310" s="40"/>
      <c r="CH310" s="40"/>
      <c r="CI310" s="40"/>
      <c r="CJ310" s="40"/>
      <c r="CK310" s="40"/>
      <c r="CL310" s="40"/>
      <c r="CM310" s="40"/>
      <c r="CN310" s="40"/>
      <c r="CO310" s="40"/>
      <c r="CP310" s="40"/>
      <c r="CQ310" s="40"/>
      <c r="CR310" s="40"/>
      <c r="CS310" s="40"/>
      <c r="CT310" s="40"/>
      <c r="CU310" s="40"/>
      <c r="CV310" s="40"/>
      <c r="CW310" s="40"/>
      <c r="CX310" s="40"/>
      <c r="CY310" s="40"/>
      <c r="CZ310" s="40"/>
      <c r="DA310" s="40"/>
      <c r="DB310" s="40"/>
      <c r="DC310" s="40"/>
      <c r="DD310" s="40"/>
      <c r="DE310" s="40"/>
      <c r="DF310" s="40"/>
      <c r="DG310" s="40"/>
      <c r="DH310" s="40"/>
      <c r="DI310" s="40"/>
      <c r="DJ310" s="40"/>
      <c r="DK310" s="40"/>
      <c r="DL310" s="40"/>
      <c r="DM310" s="40"/>
      <c r="DN310" s="40"/>
      <c r="DO310" s="40"/>
      <c r="DP310" s="40"/>
      <c r="DQ310" s="40"/>
      <c r="DR310" s="40"/>
      <c r="DS310" s="40"/>
      <c r="DT310" s="40"/>
      <c r="DU310" s="40"/>
      <c r="DV310" s="40"/>
      <c r="DW310" s="40"/>
      <c r="DX310" s="40"/>
      <c r="DY310" s="40"/>
      <c r="DZ310" s="40"/>
      <c r="EA310" s="40"/>
      <c r="EB310" s="40"/>
      <c r="EC310" s="40"/>
      <c r="ED310" s="40"/>
      <c r="EE310" s="40"/>
      <c r="EF310" s="40"/>
      <c r="EG310" s="40"/>
      <c r="EH310" s="40"/>
    </row>
    <row r="311" spans="1:169" s="39" customFormat="1">
      <c r="A311" s="246"/>
      <c r="B311" s="247" t="s">
        <v>26</v>
      </c>
      <c r="C311" s="248"/>
      <c r="D311" s="250">
        <v>30</v>
      </c>
      <c r="E311" s="250">
        <v>30</v>
      </c>
      <c r="F311" s="251"/>
      <c r="G311" s="250"/>
      <c r="H311" s="250"/>
      <c r="I311" s="251"/>
      <c r="J311" s="352"/>
      <c r="K311" s="277"/>
      <c r="L311" s="277"/>
      <c r="M311" s="277"/>
      <c r="N311" s="277"/>
      <c r="O311" s="256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40"/>
      <c r="BG311" s="40"/>
      <c r="BH311" s="40"/>
      <c r="BI311" s="40"/>
      <c r="BJ311" s="40"/>
      <c r="BK311" s="40"/>
      <c r="BL311" s="40"/>
      <c r="BM311" s="40"/>
      <c r="BN311" s="40"/>
      <c r="BO311" s="40"/>
      <c r="BP311" s="40"/>
      <c r="BQ311" s="40"/>
      <c r="BR311" s="40"/>
      <c r="BS311" s="40"/>
      <c r="BT311" s="40"/>
      <c r="BU311" s="40"/>
      <c r="BV311" s="40"/>
      <c r="BW311" s="40"/>
      <c r="BX311" s="40"/>
      <c r="BY311" s="40"/>
      <c r="BZ311" s="40"/>
      <c r="CA311" s="40"/>
      <c r="CB311" s="40"/>
      <c r="CC311" s="40"/>
      <c r="CD311" s="40"/>
      <c r="CE311" s="40"/>
      <c r="CF311" s="40"/>
      <c r="CG311" s="40"/>
      <c r="CH311" s="40"/>
      <c r="CI311" s="40"/>
      <c r="CJ311" s="40"/>
      <c r="CK311" s="40"/>
      <c r="CL311" s="40"/>
      <c r="CM311" s="40"/>
      <c r="CN311" s="40"/>
      <c r="CO311" s="40"/>
      <c r="CP311" s="40"/>
      <c r="CQ311" s="40"/>
      <c r="CR311" s="40"/>
      <c r="CS311" s="40"/>
      <c r="CT311" s="40"/>
      <c r="CU311" s="40"/>
      <c r="CV311" s="40"/>
      <c r="CW311" s="40"/>
      <c r="CX311" s="40"/>
      <c r="CY311" s="40"/>
      <c r="CZ311" s="40"/>
      <c r="DA311" s="40"/>
      <c r="DB311" s="40"/>
      <c r="DC311" s="40"/>
      <c r="DD311" s="40"/>
      <c r="DE311" s="40"/>
      <c r="DF311" s="40"/>
      <c r="DG311" s="40"/>
      <c r="DH311" s="40"/>
      <c r="DI311" s="40"/>
      <c r="DJ311" s="40"/>
      <c r="DK311" s="40"/>
      <c r="DL311" s="40"/>
      <c r="DM311" s="40"/>
      <c r="DN311" s="40"/>
      <c r="DO311" s="40"/>
      <c r="DP311" s="40"/>
      <c r="DQ311" s="40"/>
      <c r="DR311" s="40"/>
      <c r="DS311" s="40"/>
      <c r="DT311" s="40"/>
      <c r="DU311" s="40"/>
      <c r="DV311" s="40"/>
      <c r="DW311" s="40"/>
      <c r="DX311" s="40"/>
      <c r="DY311" s="40"/>
      <c r="DZ311" s="40"/>
      <c r="EA311" s="40"/>
      <c r="EB311" s="40"/>
      <c r="EC311" s="40"/>
      <c r="ED311" s="40"/>
      <c r="EE311" s="40"/>
      <c r="EF311" s="40"/>
      <c r="EG311" s="40"/>
      <c r="EH311" s="40"/>
    </row>
    <row r="312" spans="1:169" s="39" customFormat="1">
      <c r="A312" s="246"/>
      <c r="B312" s="247" t="s">
        <v>69</v>
      </c>
      <c r="C312" s="248"/>
      <c r="D312" s="251">
        <v>7.14</v>
      </c>
      <c r="E312" s="250">
        <v>7</v>
      </c>
      <c r="F312" s="251"/>
      <c r="G312" s="250"/>
      <c r="H312" s="250"/>
      <c r="I312" s="251"/>
      <c r="J312" s="352"/>
      <c r="K312" s="277"/>
      <c r="L312" s="277"/>
      <c r="M312" s="277"/>
      <c r="N312" s="277"/>
      <c r="O312" s="256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40"/>
      <c r="BG312" s="40"/>
      <c r="BH312" s="40"/>
      <c r="BI312" s="40"/>
      <c r="BJ312" s="40"/>
      <c r="BK312" s="40"/>
      <c r="BL312" s="40"/>
      <c r="BM312" s="40"/>
      <c r="BN312" s="40"/>
      <c r="BO312" s="40"/>
      <c r="BP312" s="40"/>
      <c r="BQ312" s="40"/>
      <c r="BR312" s="40"/>
      <c r="BS312" s="40"/>
      <c r="BT312" s="40"/>
      <c r="BU312" s="40"/>
      <c r="BV312" s="40"/>
      <c r="BW312" s="40"/>
      <c r="BX312" s="40"/>
      <c r="BY312" s="40"/>
      <c r="BZ312" s="40"/>
      <c r="CA312" s="40"/>
      <c r="CB312" s="40"/>
      <c r="CC312" s="40"/>
      <c r="CD312" s="40"/>
      <c r="CE312" s="40"/>
      <c r="CF312" s="40"/>
      <c r="CG312" s="40"/>
      <c r="CH312" s="40"/>
      <c r="CI312" s="40"/>
      <c r="CJ312" s="40"/>
      <c r="CK312" s="40"/>
      <c r="CL312" s="40"/>
      <c r="CM312" s="40"/>
      <c r="CN312" s="40"/>
      <c r="CO312" s="40"/>
      <c r="CP312" s="40"/>
      <c r="CQ312" s="40"/>
      <c r="CR312" s="40"/>
      <c r="CS312" s="40"/>
      <c r="CT312" s="40"/>
      <c r="CU312" s="40"/>
      <c r="CV312" s="40"/>
      <c r="CW312" s="40"/>
      <c r="CX312" s="40"/>
      <c r="CY312" s="40"/>
      <c r="CZ312" s="40"/>
      <c r="DA312" s="40"/>
      <c r="DB312" s="40"/>
      <c r="DC312" s="40"/>
      <c r="DD312" s="40"/>
      <c r="DE312" s="40"/>
      <c r="DF312" s="40"/>
      <c r="DG312" s="40"/>
      <c r="DH312" s="40"/>
      <c r="DI312" s="40"/>
      <c r="DJ312" s="40"/>
      <c r="DK312" s="40"/>
      <c r="DL312" s="40"/>
      <c r="DM312" s="40"/>
      <c r="DN312" s="40"/>
      <c r="DO312" s="40"/>
      <c r="DP312" s="40"/>
      <c r="DQ312" s="40"/>
      <c r="DR312" s="40"/>
      <c r="DS312" s="40"/>
      <c r="DT312" s="40"/>
      <c r="DU312" s="40"/>
      <c r="DV312" s="40"/>
      <c r="DW312" s="40"/>
      <c r="DX312" s="40"/>
      <c r="DY312" s="40"/>
      <c r="DZ312" s="40"/>
      <c r="EA312" s="40"/>
      <c r="EB312" s="40"/>
      <c r="EC312" s="40"/>
      <c r="ED312" s="40"/>
      <c r="EE312" s="40"/>
      <c r="EF312" s="40"/>
      <c r="EG312" s="40"/>
      <c r="EH312" s="40"/>
    </row>
    <row r="313" spans="1:169" s="39" customFormat="1" ht="15.75" thickBot="1">
      <c r="A313" s="307"/>
      <c r="B313" s="247" t="s">
        <v>20</v>
      </c>
      <c r="C313" s="248"/>
      <c r="D313" s="250">
        <v>3</v>
      </c>
      <c r="E313" s="250">
        <v>3</v>
      </c>
      <c r="F313" s="312" t="s">
        <v>1</v>
      </c>
      <c r="G313" s="311"/>
      <c r="H313" s="311"/>
      <c r="I313" s="310"/>
      <c r="J313" s="352"/>
      <c r="K313" s="277"/>
      <c r="L313" s="277"/>
      <c r="M313" s="277"/>
      <c r="N313" s="277"/>
      <c r="O313" s="256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40"/>
      <c r="BG313" s="40"/>
      <c r="BH313" s="40"/>
      <c r="BI313" s="40"/>
      <c r="BJ313" s="40"/>
      <c r="BK313" s="40"/>
      <c r="BL313" s="40"/>
      <c r="BM313" s="40"/>
      <c r="BN313" s="40"/>
      <c r="BO313" s="40"/>
      <c r="BP313" s="40"/>
      <c r="BQ313" s="40"/>
      <c r="BR313" s="40"/>
      <c r="BS313" s="40"/>
      <c r="BT313" s="40"/>
      <c r="BU313" s="40"/>
      <c r="BV313" s="40"/>
      <c r="BW313" s="40"/>
      <c r="BX313" s="40"/>
      <c r="BY313" s="40"/>
      <c r="BZ313" s="40"/>
      <c r="CA313" s="40"/>
      <c r="CB313" s="40"/>
      <c r="CC313" s="40"/>
      <c r="CD313" s="40"/>
      <c r="CE313" s="40"/>
      <c r="CF313" s="40"/>
      <c r="CG313" s="40"/>
      <c r="CH313" s="40"/>
      <c r="CI313" s="40"/>
      <c r="CJ313" s="40"/>
      <c r="CK313" s="40"/>
      <c r="CL313" s="40"/>
      <c r="CM313" s="40"/>
      <c r="CN313" s="40"/>
      <c r="CO313" s="40"/>
      <c r="CP313" s="40"/>
      <c r="CQ313" s="40"/>
      <c r="CR313" s="40"/>
      <c r="CS313" s="40"/>
      <c r="CT313" s="40"/>
      <c r="CU313" s="40"/>
      <c r="CV313" s="40"/>
      <c r="CW313" s="40"/>
      <c r="CX313" s="40"/>
      <c r="CY313" s="40"/>
      <c r="CZ313" s="40"/>
      <c r="DA313" s="40"/>
      <c r="DB313" s="40"/>
      <c r="DC313" s="40"/>
      <c r="DD313" s="40"/>
      <c r="DE313" s="40"/>
      <c r="DF313" s="40"/>
      <c r="DG313" s="40"/>
      <c r="DH313" s="40"/>
      <c r="DI313" s="40"/>
      <c r="DJ313" s="40"/>
      <c r="DK313" s="40"/>
      <c r="DL313" s="40"/>
      <c r="DM313" s="40"/>
      <c r="DN313" s="40"/>
      <c r="DO313" s="40"/>
      <c r="DP313" s="40"/>
      <c r="DQ313" s="40"/>
      <c r="DR313" s="40"/>
      <c r="DS313" s="40"/>
      <c r="DT313" s="40"/>
      <c r="DU313" s="40"/>
      <c r="DV313" s="40"/>
      <c r="DW313" s="40"/>
      <c r="DX313" s="40"/>
      <c r="DY313" s="40"/>
      <c r="DZ313" s="40"/>
      <c r="EA313" s="40"/>
      <c r="EB313" s="40"/>
      <c r="EC313" s="40"/>
      <c r="ED313" s="40"/>
      <c r="EE313" s="40"/>
      <c r="EF313" s="40"/>
      <c r="EG313" s="40"/>
      <c r="EH313" s="40"/>
    </row>
    <row r="314" spans="1:169" ht="15.75" thickBot="1">
      <c r="A314" s="377" t="s">
        <v>27</v>
      </c>
      <c r="B314" s="378"/>
      <c r="C314" s="379">
        <v>425</v>
      </c>
      <c r="D314" s="374"/>
      <c r="E314" s="373"/>
      <c r="F314" s="373">
        <v>14.016666666666666</v>
      </c>
      <c r="G314" s="373">
        <v>15.141666666666666</v>
      </c>
      <c r="H314" s="373">
        <v>53.341666666666661</v>
      </c>
      <c r="I314" s="373">
        <v>406.4</v>
      </c>
      <c r="J314" s="375"/>
    </row>
    <row r="315" spans="1:169">
      <c r="A315" s="246" t="s">
        <v>414</v>
      </c>
      <c r="B315" s="247"/>
      <c r="C315" s="342">
        <v>125</v>
      </c>
      <c r="D315" s="343">
        <v>125</v>
      </c>
      <c r="E315" s="342">
        <v>125</v>
      </c>
      <c r="F315" s="251">
        <v>13</v>
      </c>
      <c r="G315" s="250">
        <v>0</v>
      </c>
      <c r="H315" s="249">
        <v>0</v>
      </c>
      <c r="I315" s="250">
        <v>55</v>
      </c>
      <c r="J315" s="352"/>
    </row>
    <row r="316" spans="1:169" ht="15.75" thickBot="1">
      <c r="A316" s="246" t="s">
        <v>195</v>
      </c>
      <c r="B316" s="247"/>
      <c r="C316" s="342"/>
      <c r="D316" s="343"/>
      <c r="E316" s="342"/>
      <c r="F316" s="251"/>
      <c r="G316" s="250"/>
      <c r="H316" s="249"/>
      <c r="I316" s="250"/>
      <c r="J316" s="352"/>
    </row>
    <row r="317" spans="1:169" ht="15.75" thickBot="1">
      <c r="A317" s="377" t="s">
        <v>27</v>
      </c>
      <c r="B317" s="378"/>
      <c r="C317" s="379">
        <v>125</v>
      </c>
      <c r="D317" s="568"/>
      <c r="E317" s="551"/>
      <c r="F317" s="373">
        <v>13</v>
      </c>
      <c r="G317" s="373">
        <v>0</v>
      </c>
      <c r="H317" s="373">
        <v>0</v>
      </c>
      <c r="I317" s="373">
        <v>55</v>
      </c>
      <c r="J317" s="375"/>
    </row>
    <row r="318" spans="1:169" ht="15.75" thickBot="1">
      <c r="A318" s="301"/>
      <c r="B318" s="302"/>
      <c r="C318" s="303">
        <v>525</v>
      </c>
      <c r="D318" s="391"/>
      <c r="E318" s="388"/>
      <c r="F318" s="304">
        <v>27.016666666666666</v>
      </c>
      <c r="G318" s="304">
        <v>15.141666666666666</v>
      </c>
      <c r="H318" s="304">
        <v>53.341666666666661</v>
      </c>
      <c r="I318" s="304">
        <v>461.4</v>
      </c>
      <c r="J318" s="352"/>
    </row>
    <row r="319" spans="1:169">
      <c r="A319" s="301"/>
      <c r="B319" s="302" t="s">
        <v>30</v>
      </c>
      <c r="C319" s="303"/>
      <c r="D319" s="304"/>
      <c r="E319" s="388"/>
      <c r="F319" s="304"/>
      <c r="G319" s="305"/>
      <c r="H319" s="304"/>
      <c r="I319" s="306"/>
      <c r="J319" s="352"/>
    </row>
    <row r="320" spans="1:169">
      <c r="A320" s="333" t="s">
        <v>384</v>
      </c>
      <c r="B320" s="70"/>
      <c r="C320" s="337">
        <v>50</v>
      </c>
      <c r="D320" s="336"/>
      <c r="E320" s="335"/>
      <c r="F320" s="249">
        <v>1.3</v>
      </c>
      <c r="G320" s="250">
        <v>2.5</v>
      </c>
      <c r="H320" s="249">
        <v>6</v>
      </c>
      <c r="I320" s="251">
        <v>51</v>
      </c>
      <c r="J320" s="283" t="s">
        <v>385</v>
      </c>
      <c r="K320" s="579"/>
      <c r="L320" s="579"/>
      <c r="M320" s="579"/>
      <c r="N320" s="579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</row>
    <row r="321" spans="1:169">
      <c r="A321" s="333"/>
      <c r="B321" s="70" t="s">
        <v>185</v>
      </c>
      <c r="C321" s="337"/>
      <c r="D321" s="336">
        <v>38.619999999999997</v>
      </c>
      <c r="E321" s="335">
        <v>28.4</v>
      </c>
      <c r="F321" s="249"/>
      <c r="G321" s="250"/>
      <c r="H321" s="249"/>
      <c r="I321" s="251"/>
      <c r="J321" s="353"/>
      <c r="K321" s="579"/>
      <c r="L321" s="579"/>
      <c r="M321" s="579"/>
      <c r="N321" s="579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</row>
    <row r="322" spans="1:169">
      <c r="A322" s="333"/>
      <c r="B322" s="70" t="s">
        <v>189</v>
      </c>
      <c r="C322" s="337"/>
      <c r="D322" s="336">
        <v>28.9</v>
      </c>
      <c r="E322" s="334">
        <v>21.74</v>
      </c>
      <c r="F322" s="249"/>
      <c r="G322" s="249"/>
      <c r="H322" s="249"/>
      <c r="I322" s="249"/>
      <c r="J322" s="353"/>
      <c r="K322" s="579"/>
      <c r="L322" s="579"/>
      <c r="M322" s="579"/>
      <c r="N322" s="579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</row>
    <row r="323" spans="1:169">
      <c r="A323" s="333"/>
      <c r="B323" s="70" t="s">
        <v>36</v>
      </c>
      <c r="C323" s="337"/>
      <c r="D323" s="336">
        <v>2.5</v>
      </c>
      <c r="E323" s="334">
        <v>2.5</v>
      </c>
      <c r="F323" s="249"/>
      <c r="G323" s="249"/>
      <c r="H323" s="249"/>
      <c r="I323" s="249"/>
      <c r="J323" s="353"/>
      <c r="K323" s="579"/>
      <c r="L323" s="579"/>
      <c r="M323" s="579"/>
      <c r="N323" s="579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</row>
    <row r="324" spans="1:169" s="39" customFormat="1" ht="25.5">
      <c r="A324" s="392" t="s">
        <v>379</v>
      </c>
      <c r="B324" s="393"/>
      <c r="C324" s="248" t="s">
        <v>14</v>
      </c>
      <c r="D324" s="250"/>
      <c r="E324" s="250"/>
      <c r="F324" s="251">
        <v>4.5999999999999996</v>
      </c>
      <c r="G324" s="251">
        <v>8</v>
      </c>
      <c r="H324" s="250">
        <v>17</v>
      </c>
      <c r="I324" s="251">
        <v>158.5</v>
      </c>
      <c r="J324" s="352" t="s">
        <v>217</v>
      </c>
      <c r="K324" s="277"/>
      <c r="L324" s="277"/>
      <c r="M324" s="277"/>
      <c r="N324" s="277"/>
      <c r="O324" s="256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  <c r="BH324" s="40"/>
      <c r="BI324" s="40"/>
      <c r="BJ324" s="40"/>
      <c r="BK324" s="40"/>
      <c r="BL324" s="40"/>
      <c r="BM324" s="40"/>
      <c r="BN324" s="40"/>
      <c r="BO324" s="40"/>
      <c r="BP324" s="40"/>
      <c r="BQ324" s="40"/>
      <c r="BR324" s="40"/>
      <c r="BS324" s="40"/>
      <c r="BT324" s="40"/>
      <c r="BU324" s="40"/>
      <c r="BV324" s="40"/>
      <c r="BW324" s="40"/>
      <c r="BX324" s="40"/>
      <c r="BY324" s="40"/>
      <c r="BZ324" s="40"/>
      <c r="CA324" s="40"/>
      <c r="CB324" s="40"/>
      <c r="CC324" s="40"/>
      <c r="CD324" s="40"/>
      <c r="CE324" s="40"/>
      <c r="CF324" s="40"/>
      <c r="CG324" s="40"/>
      <c r="CH324" s="40"/>
      <c r="CI324" s="40"/>
      <c r="CJ324" s="40"/>
      <c r="CK324" s="40"/>
      <c r="CL324" s="40"/>
      <c r="CM324" s="40"/>
      <c r="CN324" s="40"/>
      <c r="CO324" s="40"/>
      <c r="CP324" s="40"/>
      <c r="CQ324" s="40"/>
      <c r="CR324" s="40"/>
      <c r="CS324" s="40"/>
      <c r="CT324" s="40"/>
      <c r="CU324" s="40"/>
      <c r="CV324" s="40"/>
      <c r="CW324" s="40"/>
      <c r="CX324" s="40"/>
      <c r="CY324" s="40"/>
      <c r="CZ324" s="40"/>
      <c r="DA324" s="40"/>
      <c r="DB324" s="40"/>
      <c r="DC324" s="40"/>
      <c r="DD324" s="40"/>
      <c r="DE324" s="40"/>
      <c r="DF324" s="40"/>
      <c r="DG324" s="40"/>
      <c r="DH324" s="40"/>
      <c r="DI324" s="40"/>
      <c r="DJ324" s="40"/>
      <c r="DK324" s="40"/>
      <c r="DL324" s="40"/>
      <c r="DM324" s="40"/>
      <c r="DN324" s="40"/>
      <c r="DO324" s="40"/>
      <c r="DP324" s="40"/>
      <c r="DQ324" s="40"/>
      <c r="DR324" s="40"/>
    </row>
    <row r="325" spans="1:169" s="39" customFormat="1">
      <c r="A325" s="246"/>
      <c r="B325" s="247" t="s">
        <v>44</v>
      </c>
      <c r="C325" s="248"/>
      <c r="D325" s="250">
        <v>50</v>
      </c>
      <c r="E325" s="250">
        <v>40</v>
      </c>
      <c r="F325" s="251"/>
      <c r="G325" s="251"/>
      <c r="H325" s="251"/>
      <c r="I325" s="251"/>
      <c r="J325" s="352"/>
      <c r="K325" s="277"/>
      <c r="L325" s="277"/>
      <c r="M325" s="277"/>
      <c r="N325" s="277"/>
      <c r="O325" s="256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  <c r="BJ325" s="40"/>
      <c r="BK325" s="40"/>
      <c r="BL325" s="40"/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  <c r="CA325" s="40"/>
      <c r="CB325" s="40"/>
      <c r="CC325" s="40"/>
      <c r="CD325" s="40"/>
      <c r="CE325" s="40"/>
      <c r="CF325" s="40"/>
      <c r="CG325" s="40"/>
      <c r="CH325" s="40"/>
      <c r="CI325" s="40"/>
      <c r="CJ325" s="40"/>
      <c r="CK325" s="40"/>
      <c r="CL325" s="40"/>
      <c r="CM325" s="40"/>
      <c r="CN325" s="40"/>
      <c r="CO325" s="40"/>
      <c r="CP325" s="40"/>
      <c r="CQ325" s="40"/>
      <c r="CR325" s="40"/>
      <c r="CS325" s="40"/>
      <c r="CT325" s="40"/>
      <c r="CU325" s="40"/>
      <c r="CV325" s="40"/>
      <c r="CW325" s="40"/>
      <c r="CX325" s="40"/>
      <c r="CY325" s="40"/>
      <c r="CZ325" s="40"/>
      <c r="DA325" s="40"/>
      <c r="DB325" s="40"/>
      <c r="DC325" s="40"/>
      <c r="DD325" s="40"/>
      <c r="DE325" s="40"/>
      <c r="DF325" s="40"/>
      <c r="DG325" s="40"/>
      <c r="DH325" s="40"/>
      <c r="DI325" s="40"/>
      <c r="DJ325" s="40"/>
      <c r="DK325" s="40"/>
      <c r="DL325" s="40"/>
      <c r="DM325" s="40"/>
      <c r="DN325" s="40"/>
      <c r="DO325" s="40"/>
      <c r="DP325" s="40"/>
      <c r="DQ325" s="40"/>
      <c r="DR325" s="40"/>
    </row>
    <row r="326" spans="1:169" s="39" customFormat="1">
      <c r="A326" s="247"/>
      <c r="B326" s="247" t="s">
        <v>32</v>
      </c>
      <c r="C326" s="248"/>
      <c r="D326" s="249">
        <v>31.92</v>
      </c>
      <c r="E326" s="251">
        <v>24</v>
      </c>
      <c r="F326" s="251"/>
      <c r="G326" s="251"/>
      <c r="H326" s="251"/>
      <c r="I326" s="250"/>
      <c r="J326" s="352"/>
      <c r="K326" s="277"/>
      <c r="L326" s="277"/>
      <c r="M326" s="277"/>
      <c r="N326" s="277"/>
      <c r="O326" s="256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  <c r="BJ326" s="40"/>
      <c r="BK326" s="40"/>
      <c r="BL326" s="40"/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  <c r="CA326" s="40"/>
      <c r="CB326" s="40"/>
      <c r="CC326" s="40"/>
      <c r="CD326" s="40"/>
      <c r="CE326" s="40"/>
      <c r="CF326" s="40"/>
      <c r="CG326" s="40"/>
      <c r="CH326" s="40"/>
      <c r="CI326" s="40"/>
      <c r="CJ326" s="40"/>
      <c r="CK326" s="40"/>
      <c r="CL326" s="40"/>
      <c r="CM326" s="40"/>
      <c r="CN326" s="40"/>
      <c r="CO326" s="40"/>
      <c r="CP326" s="40"/>
      <c r="CQ326" s="40"/>
      <c r="CR326" s="40"/>
      <c r="CS326" s="40"/>
      <c r="CT326" s="40"/>
      <c r="CU326" s="40"/>
      <c r="CV326" s="40"/>
      <c r="CW326" s="40"/>
      <c r="CX326" s="40"/>
      <c r="CY326" s="40"/>
      <c r="CZ326" s="40"/>
      <c r="DA326" s="40"/>
      <c r="DB326" s="40"/>
      <c r="DC326" s="40"/>
      <c r="DD326" s="40"/>
      <c r="DE326" s="40"/>
      <c r="DF326" s="40"/>
      <c r="DG326" s="40"/>
      <c r="DH326" s="40"/>
      <c r="DI326" s="40"/>
      <c r="DJ326" s="40"/>
      <c r="DK326" s="40"/>
      <c r="DL326" s="40"/>
      <c r="DM326" s="40"/>
      <c r="DN326" s="40"/>
      <c r="DO326" s="40"/>
      <c r="DP326" s="40"/>
      <c r="DQ326" s="40"/>
      <c r="DR326" s="40"/>
    </row>
    <row r="327" spans="1:169" s="39" customFormat="1">
      <c r="A327" s="246"/>
      <c r="B327" s="247" t="s">
        <v>34</v>
      </c>
      <c r="C327" s="248"/>
      <c r="D327" s="250">
        <v>10</v>
      </c>
      <c r="E327" s="250">
        <v>8</v>
      </c>
      <c r="F327" s="251"/>
      <c r="G327" s="251"/>
      <c r="H327" s="250"/>
      <c r="I327" s="251"/>
      <c r="J327" s="352"/>
      <c r="K327" s="277"/>
      <c r="L327" s="277"/>
      <c r="M327" s="277"/>
      <c r="N327" s="277"/>
      <c r="O327" s="256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  <c r="CA327" s="40"/>
      <c r="CB327" s="40"/>
      <c r="CC327" s="40"/>
      <c r="CD327" s="40"/>
      <c r="CE327" s="40"/>
      <c r="CF327" s="40"/>
      <c r="CG327" s="40"/>
      <c r="CH327" s="40"/>
      <c r="CI327" s="40"/>
      <c r="CJ327" s="40"/>
      <c r="CK327" s="40"/>
      <c r="CL327" s="40"/>
      <c r="CM327" s="40"/>
      <c r="CN327" s="40"/>
      <c r="CO327" s="40"/>
      <c r="CP327" s="40"/>
      <c r="CQ327" s="40"/>
      <c r="CR327" s="40"/>
      <c r="CS327" s="40"/>
      <c r="CT327" s="40"/>
      <c r="CU327" s="40"/>
      <c r="CV327" s="40"/>
      <c r="CW327" s="40"/>
      <c r="CX327" s="40"/>
      <c r="CY327" s="40"/>
      <c r="CZ327" s="40"/>
      <c r="DA327" s="40"/>
      <c r="DB327" s="40"/>
      <c r="DC327" s="40"/>
      <c r="DD327" s="40"/>
      <c r="DE327" s="40"/>
      <c r="DF327" s="40"/>
      <c r="DG327" s="40"/>
      <c r="DH327" s="40"/>
      <c r="DI327" s="40"/>
      <c r="DJ327" s="40"/>
      <c r="DK327" s="40"/>
      <c r="DL327" s="40"/>
      <c r="DM327" s="40"/>
      <c r="DN327" s="40"/>
      <c r="DO327" s="40"/>
      <c r="DP327" s="40"/>
      <c r="DQ327" s="40"/>
      <c r="DR327" s="40"/>
    </row>
    <row r="328" spans="1:169" s="39" customFormat="1">
      <c r="A328" s="246"/>
      <c r="B328" s="247" t="s">
        <v>35</v>
      </c>
      <c r="C328" s="248"/>
      <c r="D328" s="250">
        <v>9.52</v>
      </c>
      <c r="E328" s="250">
        <v>8</v>
      </c>
      <c r="F328" s="251"/>
      <c r="G328" s="251"/>
      <c r="H328" s="250"/>
      <c r="I328" s="251"/>
      <c r="J328" s="352"/>
      <c r="K328" s="277"/>
      <c r="L328" s="277"/>
      <c r="M328" s="277"/>
      <c r="N328" s="277"/>
      <c r="O328" s="256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  <c r="BH328" s="40"/>
      <c r="BI328" s="40"/>
      <c r="BJ328" s="40"/>
      <c r="BK328" s="40"/>
      <c r="BL328" s="40"/>
      <c r="BM328" s="40"/>
      <c r="BN328" s="40"/>
      <c r="BO328" s="40"/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  <c r="CA328" s="40"/>
      <c r="CB328" s="40"/>
      <c r="CC328" s="40"/>
      <c r="CD328" s="40"/>
      <c r="CE328" s="40"/>
      <c r="CF328" s="40"/>
      <c r="CG328" s="40"/>
      <c r="CH328" s="40"/>
      <c r="CI328" s="40"/>
      <c r="CJ328" s="40"/>
      <c r="CK328" s="40"/>
      <c r="CL328" s="40"/>
      <c r="CM328" s="40"/>
      <c r="CN328" s="40"/>
      <c r="CO328" s="40"/>
      <c r="CP328" s="40"/>
      <c r="CQ328" s="40"/>
      <c r="CR328" s="40"/>
      <c r="CS328" s="40"/>
      <c r="CT328" s="40"/>
      <c r="CU328" s="40"/>
      <c r="CV328" s="40"/>
      <c r="CW328" s="40"/>
      <c r="CX328" s="40"/>
      <c r="CY328" s="40"/>
      <c r="CZ328" s="40"/>
      <c r="DA328" s="40"/>
      <c r="DB328" s="40"/>
      <c r="DC328" s="40"/>
      <c r="DD328" s="40"/>
      <c r="DE328" s="40"/>
      <c r="DF328" s="40"/>
      <c r="DG328" s="40"/>
      <c r="DH328" s="40"/>
      <c r="DI328" s="40"/>
      <c r="DJ328" s="40"/>
      <c r="DK328" s="40"/>
      <c r="DL328" s="40"/>
      <c r="DM328" s="40"/>
      <c r="DN328" s="40"/>
      <c r="DO328" s="40"/>
      <c r="DP328" s="40"/>
      <c r="DQ328" s="40"/>
      <c r="DR328" s="40"/>
    </row>
    <row r="329" spans="1:169" s="39" customFormat="1">
      <c r="A329" s="246"/>
      <c r="B329" s="247" t="s">
        <v>36</v>
      </c>
      <c r="C329" s="248"/>
      <c r="D329" s="250">
        <v>3</v>
      </c>
      <c r="E329" s="250">
        <v>3</v>
      </c>
      <c r="F329" s="251"/>
      <c r="G329" s="251"/>
      <c r="H329" s="250"/>
      <c r="I329" s="251"/>
      <c r="J329" s="352"/>
      <c r="K329" s="277"/>
      <c r="L329" s="277"/>
      <c r="M329" s="277"/>
      <c r="N329" s="277"/>
      <c r="O329" s="256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  <c r="BH329" s="40"/>
      <c r="BI329" s="40"/>
      <c r="BJ329" s="40"/>
      <c r="BK329" s="40"/>
      <c r="BL329" s="40"/>
      <c r="BM329" s="40"/>
      <c r="BN329" s="40"/>
      <c r="BO329" s="40"/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  <c r="CA329" s="40"/>
      <c r="CB329" s="40"/>
      <c r="CC329" s="40"/>
      <c r="CD329" s="40"/>
      <c r="CE329" s="40"/>
      <c r="CF329" s="40"/>
      <c r="CG329" s="40"/>
      <c r="CH329" s="40"/>
      <c r="CI329" s="40"/>
      <c r="CJ329" s="40"/>
      <c r="CK329" s="40"/>
      <c r="CL329" s="40"/>
      <c r="CM329" s="40"/>
      <c r="CN329" s="40"/>
      <c r="CO329" s="40"/>
      <c r="CP329" s="40"/>
      <c r="CQ329" s="40"/>
      <c r="CR329" s="40"/>
      <c r="CS329" s="40"/>
      <c r="CT329" s="40"/>
      <c r="CU329" s="40"/>
      <c r="CV329" s="40"/>
      <c r="CW329" s="40"/>
      <c r="CX329" s="40"/>
      <c r="CY329" s="40"/>
      <c r="CZ329" s="40"/>
      <c r="DA329" s="40"/>
      <c r="DB329" s="40"/>
      <c r="DC329" s="40"/>
      <c r="DD329" s="40"/>
      <c r="DE329" s="40"/>
      <c r="DF329" s="40"/>
      <c r="DG329" s="40"/>
      <c r="DH329" s="40"/>
      <c r="DI329" s="40"/>
      <c r="DJ329" s="40"/>
      <c r="DK329" s="40"/>
      <c r="DL329" s="40"/>
      <c r="DM329" s="40"/>
      <c r="DN329" s="40"/>
      <c r="DO329" s="40"/>
      <c r="DP329" s="40"/>
      <c r="DQ329" s="40"/>
      <c r="DR329" s="40"/>
    </row>
    <row r="330" spans="1:169" s="39" customFormat="1">
      <c r="A330" s="246"/>
      <c r="B330" s="247" t="s">
        <v>38</v>
      </c>
      <c r="C330" s="248"/>
      <c r="D330" s="250">
        <v>5</v>
      </c>
      <c r="E330" s="250">
        <v>5</v>
      </c>
      <c r="F330" s="251"/>
      <c r="G330" s="251"/>
      <c r="H330" s="250"/>
      <c r="I330" s="251"/>
      <c r="J330" s="352"/>
      <c r="K330" s="277"/>
      <c r="L330" s="277"/>
      <c r="M330" s="277"/>
      <c r="N330" s="277"/>
      <c r="O330" s="256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  <c r="BH330" s="40"/>
      <c r="BI330" s="40"/>
      <c r="BJ330" s="40"/>
      <c r="BK330" s="40"/>
      <c r="BL330" s="40"/>
      <c r="BM330" s="40"/>
      <c r="BN330" s="40"/>
      <c r="BO330" s="40"/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  <c r="CA330" s="40"/>
      <c r="CB330" s="40"/>
      <c r="CC330" s="40"/>
      <c r="CD330" s="40"/>
      <c r="CE330" s="40"/>
      <c r="CF330" s="40"/>
      <c r="CG330" s="40"/>
      <c r="CH330" s="40"/>
      <c r="CI330" s="40"/>
      <c r="CJ330" s="40"/>
      <c r="CK330" s="40"/>
      <c r="CL330" s="40"/>
      <c r="CM330" s="40"/>
      <c r="CN330" s="40"/>
      <c r="CO330" s="40"/>
      <c r="CP330" s="40"/>
      <c r="CQ330" s="40"/>
      <c r="CR330" s="40"/>
      <c r="CS330" s="40"/>
      <c r="CT330" s="40"/>
      <c r="CU330" s="40"/>
      <c r="CV330" s="40"/>
      <c r="CW330" s="40"/>
      <c r="CX330" s="40"/>
      <c r="CY330" s="40"/>
      <c r="CZ330" s="40"/>
      <c r="DA330" s="40"/>
      <c r="DB330" s="40"/>
      <c r="DC330" s="40"/>
      <c r="DD330" s="40"/>
      <c r="DE330" s="40"/>
      <c r="DF330" s="40"/>
      <c r="DG330" s="40"/>
      <c r="DH330" s="40"/>
      <c r="DI330" s="40"/>
      <c r="DJ330" s="40"/>
      <c r="DK330" s="40"/>
      <c r="DL330" s="40"/>
      <c r="DM330" s="40"/>
      <c r="DN330" s="40"/>
      <c r="DO330" s="40"/>
      <c r="DP330" s="40"/>
      <c r="DQ330" s="40"/>
      <c r="DR330" s="40"/>
    </row>
    <row r="331" spans="1:169" s="39" customFormat="1">
      <c r="A331" s="246"/>
      <c r="B331" s="247" t="s">
        <v>19</v>
      </c>
      <c r="C331" s="248"/>
      <c r="D331" s="250">
        <v>1.2</v>
      </c>
      <c r="E331" s="250">
        <v>1.2</v>
      </c>
      <c r="F331" s="251"/>
      <c r="G331" s="251"/>
      <c r="H331" s="250"/>
      <c r="I331" s="251"/>
      <c r="J331" s="352"/>
      <c r="K331" s="277"/>
      <c r="L331" s="277"/>
      <c r="M331" s="277"/>
      <c r="N331" s="277"/>
      <c r="O331" s="256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  <c r="BE331" s="40"/>
      <c r="BF331" s="40"/>
      <c r="BG331" s="40"/>
      <c r="BH331" s="40"/>
      <c r="BI331" s="40"/>
      <c r="BJ331" s="40"/>
      <c r="BK331" s="40"/>
      <c r="BL331" s="40"/>
      <c r="BM331" s="40"/>
      <c r="BN331" s="40"/>
      <c r="BO331" s="40"/>
      <c r="BP331" s="40"/>
      <c r="BQ331" s="40"/>
      <c r="BR331" s="40"/>
      <c r="BS331" s="40"/>
      <c r="BT331" s="40"/>
      <c r="BU331" s="40"/>
      <c r="BV331" s="40"/>
      <c r="BW331" s="40"/>
      <c r="BX331" s="40"/>
      <c r="BY331" s="40"/>
      <c r="BZ331" s="40"/>
      <c r="CA331" s="40"/>
      <c r="CB331" s="40"/>
      <c r="CC331" s="40"/>
      <c r="CD331" s="40"/>
      <c r="CE331" s="40"/>
      <c r="CF331" s="40"/>
      <c r="CG331" s="40"/>
      <c r="CH331" s="40"/>
      <c r="CI331" s="40"/>
      <c r="CJ331" s="40"/>
      <c r="CK331" s="40"/>
      <c r="CL331" s="40"/>
      <c r="CM331" s="40"/>
      <c r="CN331" s="40"/>
      <c r="CO331" s="40"/>
      <c r="CP331" s="40"/>
      <c r="CQ331" s="40"/>
      <c r="CR331" s="40"/>
      <c r="CS331" s="40"/>
      <c r="CT331" s="40"/>
      <c r="CU331" s="40"/>
      <c r="CV331" s="40"/>
      <c r="CW331" s="40"/>
      <c r="CX331" s="40"/>
      <c r="CY331" s="40"/>
      <c r="CZ331" s="40"/>
      <c r="DA331" s="40"/>
      <c r="DB331" s="40"/>
      <c r="DC331" s="40"/>
      <c r="DD331" s="40"/>
      <c r="DE331" s="40"/>
      <c r="DF331" s="40"/>
      <c r="DG331" s="40"/>
      <c r="DH331" s="40"/>
      <c r="DI331" s="40"/>
      <c r="DJ331" s="40"/>
      <c r="DK331" s="40"/>
      <c r="DL331" s="40"/>
      <c r="DM331" s="40"/>
      <c r="DN331" s="40"/>
      <c r="DO331" s="40"/>
      <c r="DP331" s="40"/>
      <c r="DQ331" s="40"/>
      <c r="DR331" s="40"/>
    </row>
    <row r="332" spans="1:169" s="39" customFormat="1">
      <c r="A332" s="246"/>
      <c r="B332" s="247" t="s">
        <v>17</v>
      </c>
      <c r="C332" s="248"/>
      <c r="D332" s="250">
        <v>160</v>
      </c>
      <c r="E332" s="250">
        <v>160</v>
      </c>
      <c r="F332" s="251"/>
      <c r="G332" s="251"/>
      <c r="H332" s="250"/>
      <c r="I332" s="251"/>
      <c r="J332" s="352"/>
      <c r="K332" s="277"/>
      <c r="L332" s="277"/>
      <c r="M332" s="277"/>
      <c r="N332" s="277"/>
      <c r="O332" s="256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  <c r="BE332" s="40"/>
      <c r="BF332" s="40"/>
      <c r="BG332" s="40"/>
      <c r="BH332" s="40"/>
      <c r="BI332" s="40"/>
      <c r="BJ332" s="40"/>
      <c r="BK332" s="40"/>
      <c r="BL332" s="40"/>
      <c r="BM332" s="40"/>
      <c r="BN332" s="40"/>
      <c r="BO332" s="40"/>
      <c r="BP332" s="40"/>
      <c r="BQ332" s="40"/>
      <c r="BR332" s="40"/>
      <c r="BS332" s="40"/>
      <c r="BT332" s="40"/>
      <c r="BU332" s="40"/>
      <c r="BV332" s="40"/>
      <c r="BW332" s="40"/>
      <c r="BX332" s="40"/>
      <c r="BY332" s="40"/>
      <c r="BZ332" s="40"/>
      <c r="CA332" s="40"/>
      <c r="CB332" s="40"/>
      <c r="CC332" s="40"/>
      <c r="CD332" s="40"/>
      <c r="CE332" s="40"/>
      <c r="CF332" s="40"/>
      <c r="CG332" s="40"/>
      <c r="CH332" s="40"/>
      <c r="CI332" s="40"/>
      <c r="CJ332" s="40"/>
      <c r="CK332" s="40"/>
      <c r="CL332" s="40"/>
      <c r="CM332" s="40"/>
      <c r="CN332" s="40"/>
      <c r="CO332" s="40"/>
      <c r="CP332" s="40"/>
      <c r="CQ332" s="40"/>
      <c r="CR332" s="40"/>
      <c r="CS332" s="40"/>
      <c r="CT332" s="40"/>
      <c r="CU332" s="40"/>
      <c r="CV332" s="40"/>
      <c r="CW332" s="40"/>
      <c r="CX332" s="40"/>
      <c r="CY332" s="40"/>
      <c r="CZ332" s="40"/>
      <c r="DA332" s="40"/>
      <c r="DB332" s="40"/>
      <c r="DC332" s="40"/>
      <c r="DD332" s="40"/>
      <c r="DE332" s="40"/>
      <c r="DF332" s="40"/>
      <c r="DG332" s="40"/>
      <c r="DH332" s="40"/>
      <c r="DI332" s="40"/>
      <c r="DJ332" s="40"/>
      <c r="DK332" s="40"/>
      <c r="DL332" s="40"/>
      <c r="DM332" s="40"/>
      <c r="DN332" s="40"/>
      <c r="DO332" s="40"/>
      <c r="DP332" s="40"/>
      <c r="DQ332" s="40"/>
      <c r="DR332" s="40"/>
    </row>
    <row r="333" spans="1:169" s="143" customFormat="1" ht="26.25">
      <c r="A333" s="246" t="s">
        <v>365</v>
      </c>
      <c r="B333" s="247"/>
      <c r="C333" s="248">
        <v>180</v>
      </c>
      <c r="D333" s="248"/>
      <c r="E333" s="270"/>
      <c r="F333" s="248">
        <v>11</v>
      </c>
      <c r="G333" s="270">
        <v>9.5</v>
      </c>
      <c r="H333" s="248">
        <v>38</v>
      </c>
      <c r="I333" s="270">
        <v>281.5</v>
      </c>
      <c r="J333" s="352" t="s">
        <v>366</v>
      </c>
      <c r="K333" s="277"/>
      <c r="L333" s="277"/>
      <c r="M333" s="277"/>
      <c r="N333" s="277"/>
      <c r="O333" s="25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  <c r="DK333" s="85"/>
      <c r="DL333" s="85"/>
      <c r="DM333" s="85"/>
      <c r="DN333" s="85"/>
      <c r="DO333" s="85"/>
      <c r="DP333" s="85"/>
      <c r="DQ333" s="85"/>
      <c r="DR333" s="85"/>
    </row>
    <row r="334" spans="1:169" s="143" customFormat="1" ht="15.75">
      <c r="A334" s="246"/>
      <c r="B334" s="247" t="s">
        <v>209</v>
      </c>
      <c r="C334" s="248"/>
      <c r="D334" s="248">
        <v>47</v>
      </c>
      <c r="E334" s="270">
        <v>47</v>
      </c>
      <c r="F334" s="273"/>
      <c r="G334" s="274"/>
      <c r="H334" s="273"/>
      <c r="I334" s="270"/>
      <c r="J334" s="352"/>
      <c r="K334" s="277"/>
      <c r="L334" s="277"/>
      <c r="M334" s="277"/>
      <c r="N334" s="277"/>
      <c r="O334" s="25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  <c r="DK334" s="85"/>
      <c r="DL334" s="85"/>
      <c r="DM334" s="85"/>
      <c r="DN334" s="85"/>
      <c r="DO334" s="85"/>
      <c r="DP334" s="85"/>
      <c r="DQ334" s="85"/>
      <c r="DR334" s="85"/>
    </row>
    <row r="335" spans="1:169" s="143" customFormat="1" ht="15.75">
      <c r="A335" s="246"/>
      <c r="B335" s="247" t="s">
        <v>119</v>
      </c>
      <c r="C335" s="248"/>
      <c r="D335" s="248"/>
      <c r="E335" s="270">
        <v>29</v>
      </c>
      <c r="F335" s="273"/>
      <c r="G335" s="274"/>
      <c r="H335" s="273"/>
      <c r="I335" s="274"/>
      <c r="J335" s="352"/>
      <c r="K335" s="277"/>
      <c r="L335" s="277"/>
      <c r="M335" s="277"/>
      <c r="N335" s="277"/>
      <c r="O335" s="25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  <c r="DK335" s="85"/>
      <c r="DL335" s="85"/>
      <c r="DM335" s="85"/>
      <c r="DN335" s="85"/>
      <c r="DO335" s="85"/>
      <c r="DP335" s="85"/>
      <c r="DQ335" s="85"/>
      <c r="DR335" s="85"/>
    </row>
    <row r="336" spans="1:169" s="143" customFormat="1" ht="15.75">
      <c r="A336" s="246"/>
      <c r="B336" s="247" t="s">
        <v>32</v>
      </c>
      <c r="C336" s="248"/>
      <c r="D336" s="248">
        <v>160.4</v>
      </c>
      <c r="E336" s="270">
        <v>120.6</v>
      </c>
      <c r="F336" s="273"/>
      <c r="G336" s="274"/>
      <c r="H336" s="273"/>
      <c r="I336" s="270"/>
      <c r="J336" s="352"/>
      <c r="K336" s="277"/>
      <c r="L336" s="277"/>
      <c r="M336" s="277"/>
      <c r="N336" s="277"/>
      <c r="O336" s="25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  <c r="DK336" s="85"/>
      <c r="DL336" s="85"/>
      <c r="DM336" s="85"/>
      <c r="DN336" s="85"/>
      <c r="DO336" s="85"/>
      <c r="DP336" s="85"/>
      <c r="DQ336" s="85"/>
      <c r="DR336" s="85"/>
    </row>
    <row r="337" spans="1:169" s="143" customFormat="1" ht="15.75">
      <c r="A337" s="246"/>
      <c r="B337" s="247" t="s">
        <v>35</v>
      </c>
      <c r="C337" s="248"/>
      <c r="D337" s="248">
        <v>18.2</v>
      </c>
      <c r="E337" s="270">
        <v>15.3</v>
      </c>
      <c r="F337" s="273"/>
      <c r="G337" s="274"/>
      <c r="H337" s="273"/>
      <c r="I337" s="270"/>
      <c r="J337" s="352"/>
      <c r="K337" s="277"/>
      <c r="L337" s="277"/>
      <c r="M337" s="277"/>
      <c r="N337" s="277"/>
      <c r="O337" s="25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  <c r="DK337" s="85"/>
      <c r="DL337" s="85"/>
      <c r="DM337" s="85"/>
      <c r="DN337" s="85"/>
      <c r="DO337" s="85"/>
      <c r="DP337" s="85"/>
      <c r="DQ337" s="85"/>
      <c r="DR337" s="85"/>
    </row>
    <row r="338" spans="1:169" s="143" customFormat="1" ht="15.75">
      <c r="A338" s="246"/>
      <c r="B338" s="247" t="s">
        <v>36</v>
      </c>
      <c r="C338" s="248"/>
      <c r="D338" s="248">
        <v>6</v>
      </c>
      <c r="E338" s="270">
        <v>6</v>
      </c>
      <c r="F338" s="273"/>
      <c r="G338" s="274"/>
      <c r="H338" s="273"/>
      <c r="I338" s="270"/>
      <c r="J338" s="352"/>
      <c r="K338" s="277"/>
      <c r="L338" s="277"/>
      <c r="M338" s="277"/>
      <c r="N338" s="277"/>
      <c r="O338" s="25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  <c r="DK338" s="85"/>
      <c r="DL338" s="85"/>
      <c r="DM338" s="85"/>
      <c r="DN338" s="85"/>
      <c r="DO338" s="85"/>
      <c r="DP338" s="85"/>
      <c r="DQ338" s="85"/>
      <c r="DR338" s="85"/>
    </row>
    <row r="339" spans="1:169" s="143" customFormat="1" ht="15.75">
      <c r="A339" s="246"/>
      <c r="B339" s="247" t="s">
        <v>41</v>
      </c>
      <c r="C339" s="248"/>
      <c r="D339" s="248">
        <v>1.5</v>
      </c>
      <c r="E339" s="270">
        <v>1.5</v>
      </c>
      <c r="F339" s="273"/>
      <c r="G339" s="274"/>
      <c r="H339" s="273"/>
      <c r="I339" s="270"/>
      <c r="J339" s="352"/>
      <c r="K339" s="277"/>
      <c r="L339" s="277"/>
      <c r="M339" s="277"/>
      <c r="N339" s="277"/>
      <c r="O339" s="25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  <c r="DK339" s="85"/>
      <c r="DL339" s="85"/>
      <c r="DM339" s="85"/>
      <c r="DN339" s="85"/>
      <c r="DO339" s="85"/>
      <c r="DP339" s="85"/>
      <c r="DQ339" s="85"/>
      <c r="DR339" s="85"/>
    </row>
    <row r="340" spans="1:169" s="143" customFormat="1" ht="15.75">
      <c r="A340" s="246"/>
      <c r="B340" s="247" t="s">
        <v>367</v>
      </c>
      <c r="C340" s="248"/>
      <c r="D340" s="248"/>
      <c r="E340" s="270">
        <v>151</v>
      </c>
      <c r="F340" s="273"/>
      <c r="G340" s="274"/>
      <c r="H340" s="273"/>
      <c r="I340" s="270"/>
      <c r="J340" s="352"/>
      <c r="K340" s="277"/>
      <c r="L340" s="277"/>
      <c r="M340" s="277"/>
      <c r="N340" s="277"/>
      <c r="O340" s="25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  <c r="DK340" s="85"/>
      <c r="DL340" s="85"/>
      <c r="DM340" s="85"/>
      <c r="DN340" s="85"/>
      <c r="DO340" s="85"/>
      <c r="DP340" s="85"/>
      <c r="DQ340" s="85"/>
      <c r="DR340" s="85"/>
    </row>
    <row r="341" spans="1:169" s="182" customFormat="1" ht="15.75">
      <c r="A341" s="246" t="s">
        <v>363</v>
      </c>
      <c r="B341" s="247"/>
      <c r="C341" s="248">
        <v>180</v>
      </c>
      <c r="D341" s="249"/>
      <c r="E341" s="250"/>
      <c r="F341" s="251"/>
      <c r="G341" s="250"/>
      <c r="H341" s="249">
        <v>10</v>
      </c>
      <c r="I341" s="251">
        <v>40</v>
      </c>
      <c r="J341" s="352" t="s">
        <v>368</v>
      </c>
      <c r="K341" s="277"/>
      <c r="L341" s="277"/>
      <c r="M341" s="277"/>
      <c r="N341" s="277"/>
      <c r="O341" s="257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  <c r="BH341" s="118"/>
      <c r="BI341" s="118"/>
      <c r="BJ341" s="118"/>
      <c r="BK341" s="118"/>
      <c r="BL341" s="118"/>
      <c r="BM341" s="118"/>
      <c r="BN341" s="118"/>
      <c r="BO341" s="118"/>
      <c r="BP341" s="118"/>
      <c r="BQ341" s="118"/>
      <c r="BR341" s="118"/>
      <c r="BS341" s="118"/>
      <c r="BT341" s="118"/>
      <c r="BU341" s="118"/>
      <c r="BV341" s="118"/>
      <c r="BW341" s="118"/>
      <c r="BX341" s="118"/>
      <c r="BY341" s="118"/>
      <c r="BZ341" s="118"/>
      <c r="CA341" s="118"/>
      <c r="CB341" s="118"/>
      <c r="CC341" s="118"/>
      <c r="CD341" s="118"/>
      <c r="CE341" s="118"/>
      <c r="CF341" s="118"/>
      <c r="CG341" s="118"/>
      <c r="CH341" s="118"/>
      <c r="CI341" s="118"/>
      <c r="CJ341" s="118"/>
      <c r="CK341" s="118"/>
      <c r="CL341" s="118"/>
      <c r="CM341" s="118"/>
      <c r="CN341" s="118"/>
      <c r="CO341" s="118"/>
      <c r="CP341" s="118"/>
      <c r="CQ341" s="118"/>
      <c r="CR341" s="118"/>
      <c r="CS341" s="118"/>
      <c r="CT341" s="118"/>
      <c r="CU341" s="118"/>
      <c r="CV341" s="118"/>
      <c r="CW341" s="118"/>
      <c r="CX341" s="118"/>
      <c r="CY341" s="118"/>
      <c r="CZ341" s="118"/>
      <c r="DA341" s="118"/>
      <c r="DB341" s="118"/>
      <c r="DC341" s="118"/>
      <c r="DD341" s="118"/>
      <c r="DE341" s="118"/>
      <c r="DF341" s="118"/>
      <c r="DG341" s="118"/>
      <c r="DH341" s="118"/>
      <c r="DI341" s="118"/>
      <c r="DJ341" s="118"/>
      <c r="DK341" s="118"/>
      <c r="DL341" s="118"/>
      <c r="DM341" s="118"/>
      <c r="DN341" s="118"/>
      <c r="DO341" s="118"/>
      <c r="DP341" s="118"/>
      <c r="DQ341" s="118"/>
      <c r="DR341" s="118"/>
    </row>
    <row r="342" spans="1:169" s="182" customFormat="1" ht="15.75">
      <c r="A342" s="246"/>
      <c r="B342" s="247" t="s">
        <v>73</v>
      </c>
      <c r="C342" s="248"/>
      <c r="D342" s="249">
        <v>21.6</v>
      </c>
      <c r="E342" s="250">
        <v>21.6</v>
      </c>
      <c r="F342" s="251"/>
      <c r="G342" s="250"/>
      <c r="H342" s="249"/>
      <c r="I342" s="251"/>
      <c r="J342" s="352"/>
      <c r="K342" s="277"/>
      <c r="L342" s="277"/>
      <c r="M342" s="277"/>
      <c r="N342" s="277"/>
      <c r="O342" s="257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  <c r="BH342" s="118"/>
      <c r="BI342" s="118"/>
      <c r="BJ342" s="118"/>
      <c r="BK342" s="118"/>
      <c r="BL342" s="118"/>
      <c r="BM342" s="118"/>
      <c r="BN342" s="118"/>
      <c r="BO342" s="118"/>
      <c r="BP342" s="118"/>
      <c r="BQ342" s="118"/>
      <c r="BR342" s="118"/>
      <c r="BS342" s="118"/>
      <c r="BT342" s="118"/>
      <c r="BU342" s="118"/>
      <c r="BV342" s="118"/>
      <c r="BW342" s="118"/>
      <c r="BX342" s="118"/>
      <c r="BY342" s="118"/>
      <c r="BZ342" s="118"/>
      <c r="CA342" s="118"/>
      <c r="CB342" s="118"/>
      <c r="CC342" s="118"/>
      <c r="CD342" s="118"/>
      <c r="CE342" s="118"/>
      <c r="CF342" s="118"/>
      <c r="CG342" s="118"/>
      <c r="CH342" s="118"/>
      <c r="CI342" s="118"/>
      <c r="CJ342" s="118"/>
      <c r="CK342" s="118"/>
      <c r="CL342" s="118"/>
      <c r="CM342" s="118"/>
      <c r="CN342" s="118"/>
      <c r="CO342" s="118"/>
      <c r="CP342" s="118"/>
      <c r="CQ342" s="118"/>
      <c r="CR342" s="118"/>
      <c r="CS342" s="118"/>
      <c r="CT342" s="118"/>
      <c r="CU342" s="118"/>
      <c r="CV342" s="118"/>
      <c r="CW342" s="118"/>
      <c r="CX342" s="118"/>
      <c r="CY342" s="118"/>
      <c r="CZ342" s="118"/>
      <c r="DA342" s="118"/>
      <c r="DB342" s="118"/>
      <c r="DC342" s="118"/>
      <c r="DD342" s="118"/>
      <c r="DE342" s="118"/>
      <c r="DF342" s="118"/>
      <c r="DG342" s="118"/>
      <c r="DH342" s="118"/>
      <c r="DI342" s="118"/>
      <c r="DJ342" s="118"/>
      <c r="DK342" s="118"/>
      <c r="DL342" s="118"/>
      <c r="DM342" s="118"/>
      <c r="DN342" s="118"/>
      <c r="DO342" s="118"/>
      <c r="DP342" s="118"/>
      <c r="DQ342" s="118"/>
      <c r="DR342" s="118"/>
    </row>
    <row r="343" spans="1:169" s="182" customFormat="1" ht="15.75">
      <c r="A343" s="246"/>
      <c r="B343" s="247" t="s">
        <v>54</v>
      </c>
      <c r="C343" s="248"/>
      <c r="D343" s="249">
        <v>172</v>
      </c>
      <c r="E343" s="250">
        <v>172</v>
      </c>
      <c r="F343" s="251"/>
      <c r="G343" s="250"/>
      <c r="H343" s="249"/>
      <c r="I343" s="251"/>
      <c r="J343" s="352"/>
      <c r="K343" s="277"/>
      <c r="L343" s="277"/>
      <c r="M343" s="277"/>
      <c r="N343" s="277"/>
      <c r="O343" s="257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  <c r="BH343" s="118"/>
      <c r="BI343" s="118"/>
      <c r="BJ343" s="118"/>
      <c r="BK343" s="118"/>
      <c r="BL343" s="118"/>
      <c r="BM343" s="118"/>
      <c r="BN343" s="118"/>
      <c r="BO343" s="118"/>
      <c r="BP343" s="118"/>
      <c r="BQ343" s="118"/>
      <c r="BR343" s="118"/>
      <c r="BS343" s="118"/>
      <c r="BT343" s="118"/>
      <c r="BU343" s="118"/>
      <c r="BV343" s="118"/>
      <c r="BW343" s="118"/>
      <c r="BX343" s="118"/>
      <c r="BY343" s="118"/>
      <c r="BZ343" s="118"/>
      <c r="CA343" s="118"/>
      <c r="CB343" s="118"/>
      <c r="CC343" s="118"/>
      <c r="CD343" s="118"/>
      <c r="CE343" s="118"/>
      <c r="CF343" s="118"/>
      <c r="CG343" s="118"/>
      <c r="CH343" s="118"/>
      <c r="CI343" s="118"/>
      <c r="CJ343" s="118"/>
      <c r="CK343" s="118"/>
      <c r="CL343" s="118"/>
      <c r="CM343" s="118"/>
      <c r="CN343" s="118"/>
      <c r="CO343" s="118"/>
      <c r="CP343" s="118"/>
      <c r="CQ343" s="118"/>
      <c r="CR343" s="118"/>
      <c r="CS343" s="118"/>
      <c r="CT343" s="118"/>
      <c r="CU343" s="118"/>
      <c r="CV343" s="118"/>
      <c r="CW343" s="118"/>
      <c r="CX343" s="118"/>
      <c r="CY343" s="118"/>
      <c r="CZ343" s="118"/>
      <c r="DA343" s="118"/>
      <c r="DB343" s="118"/>
      <c r="DC343" s="118"/>
      <c r="DD343" s="118"/>
      <c r="DE343" s="118"/>
      <c r="DF343" s="118"/>
      <c r="DG343" s="118"/>
      <c r="DH343" s="118"/>
      <c r="DI343" s="118"/>
      <c r="DJ343" s="118"/>
      <c r="DK343" s="118"/>
      <c r="DL343" s="118"/>
      <c r="DM343" s="118"/>
      <c r="DN343" s="118"/>
      <c r="DO343" s="118"/>
      <c r="DP343" s="118"/>
      <c r="DQ343" s="118"/>
      <c r="DR343" s="118"/>
    </row>
    <row r="344" spans="1:169" s="182" customFormat="1" ht="15.75">
      <c r="A344" s="246"/>
      <c r="B344" s="247" t="s">
        <v>18</v>
      </c>
      <c r="C344" s="248"/>
      <c r="D344" s="249">
        <v>5</v>
      </c>
      <c r="E344" s="250">
        <v>5</v>
      </c>
      <c r="F344" s="251"/>
      <c r="G344" s="250"/>
      <c r="H344" s="249"/>
      <c r="I344" s="251"/>
      <c r="J344" s="352"/>
      <c r="K344" s="277"/>
      <c r="L344" s="277"/>
      <c r="M344" s="277"/>
      <c r="N344" s="277"/>
      <c r="O344" s="257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  <c r="BH344" s="118"/>
      <c r="BI344" s="118"/>
      <c r="BJ344" s="118"/>
      <c r="BK344" s="118"/>
      <c r="BL344" s="118"/>
      <c r="BM344" s="118"/>
      <c r="BN344" s="118"/>
      <c r="BO344" s="118"/>
      <c r="BP344" s="118"/>
      <c r="BQ344" s="118"/>
      <c r="BR344" s="118"/>
      <c r="BS344" s="118"/>
      <c r="BT344" s="118"/>
      <c r="BU344" s="118"/>
      <c r="BV344" s="118"/>
      <c r="BW344" s="118"/>
      <c r="BX344" s="118"/>
      <c r="BY344" s="118"/>
      <c r="BZ344" s="118"/>
      <c r="CA344" s="118"/>
      <c r="CB344" s="118"/>
      <c r="CC344" s="118"/>
      <c r="CD344" s="118"/>
      <c r="CE344" s="118"/>
      <c r="CF344" s="118"/>
      <c r="CG344" s="118"/>
      <c r="CH344" s="118"/>
      <c r="CI344" s="118"/>
      <c r="CJ344" s="118"/>
      <c r="CK344" s="118"/>
      <c r="CL344" s="118"/>
      <c r="CM344" s="118"/>
      <c r="CN344" s="118"/>
      <c r="CO344" s="118"/>
      <c r="CP344" s="118"/>
      <c r="CQ344" s="118"/>
      <c r="CR344" s="118"/>
      <c r="CS344" s="118"/>
      <c r="CT344" s="118"/>
      <c r="CU344" s="118"/>
      <c r="CV344" s="118"/>
      <c r="CW344" s="118"/>
      <c r="CX344" s="118"/>
      <c r="CY344" s="118"/>
      <c r="CZ344" s="118"/>
      <c r="DA344" s="118"/>
      <c r="DB344" s="118"/>
      <c r="DC344" s="118"/>
      <c r="DD344" s="118"/>
      <c r="DE344" s="118"/>
      <c r="DF344" s="118"/>
      <c r="DG344" s="118"/>
      <c r="DH344" s="118"/>
      <c r="DI344" s="118"/>
      <c r="DJ344" s="118"/>
      <c r="DK344" s="118"/>
      <c r="DL344" s="118"/>
      <c r="DM344" s="118"/>
      <c r="DN344" s="118"/>
      <c r="DO344" s="118"/>
      <c r="DP344" s="118"/>
      <c r="DQ344" s="118"/>
      <c r="DR344" s="118"/>
    </row>
    <row r="345" spans="1:169" ht="15.75" thickBot="1">
      <c r="A345" s="553" t="s">
        <v>47</v>
      </c>
      <c r="B345" s="308"/>
      <c r="C345" s="309">
        <v>37.5</v>
      </c>
      <c r="D345" s="311">
        <v>37.5</v>
      </c>
      <c r="E345" s="311">
        <v>37.5</v>
      </c>
      <c r="F345" s="309">
        <v>1.8</v>
      </c>
      <c r="G345" s="309">
        <v>0.4</v>
      </c>
      <c r="H345" s="309">
        <v>18</v>
      </c>
      <c r="I345" s="309">
        <v>82.5</v>
      </c>
      <c r="J345" s="396"/>
    </row>
    <row r="346" spans="1:169" ht="15.75" thickBot="1">
      <c r="A346" s="377" t="s">
        <v>27</v>
      </c>
      <c r="B346" s="378"/>
      <c r="C346" s="379">
        <v>652.5</v>
      </c>
      <c r="D346" s="400"/>
      <c r="E346" s="373"/>
      <c r="F346" s="374">
        <v>18.7</v>
      </c>
      <c r="G346" s="374">
        <v>20.399999999999999</v>
      </c>
      <c r="H346" s="374">
        <v>89</v>
      </c>
      <c r="I346" s="374">
        <v>613.5</v>
      </c>
      <c r="J346" s="375"/>
    </row>
    <row r="347" spans="1:169">
      <c r="A347" s="301"/>
      <c r="B347" s="302" t="s">
        <v>48</v>
      </c>
      <c r="C347" s="569"/>
      <c r="D347" s="306"/>
      <c r="E347" s="305"/>
      <c r="F347" s="305"/>
      <c r="G347" s="304"/>
      <c r="H347" s="305"/>
      <c r="I347" s="304"/>
      <c r="J347" s="352"/>
    </row>
    <row r="348" spans="1:169">
      <c r="A348" s="276" t="s">
        <v>74</v>
      </c>
      <c r="B348" s="277"/>
      <c r="C348" s="278">
        <v>21</v>
      </c>
      <c r="D348" s="279"/>
      <c r="E348" s="278"/>
      <c r="F348" s="282">
        <v>1.2</v>
      </c>
      <c r="G348" s="282">
        <v>2</v>
      </c>
      <c r="H348" s="282">
        <v>34</v>
      </c>
      <c r="I348" s="281">
        <v>160.6</v>
      </c>
      <c r="J348" s="283"/>
      <c r="O348" s="261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  <c r="AJ348" s="78"/>
      <c r="AK348" s="78"/>
      <c r="AL348" s="78"/>
      <c r="AM348" s="78"/>
      <c r="AN348" s="78"/>
      <c r="AO348" s="78"/>
      <c r="AP348" s="78"/>
      <c r="AQ348" s="78"/>
      <c r="AR348" s="78"/>
      <c r="AS348" s="78"/>
      <c r="AT348" s="78"/>
      <c r="AU348" s="78"/>
      <c r="AV348" s="78"/>
      <c r="AW348" s="78"/>
      <c r="AX348" s="78"/>
      <c r="AY348" s="78"/>
      <c r="FE348"/>
      <c r="FF348"/>
      <c r="FG348"/>
      <c r="FH348"/>
      <c r="FI348"/>
      <c r="FJ348"/>
      <c r="FK348"/>
      <c r="FL348"/>
      <c r="FM348"/>
    </row>
    <row r="349" spans="1:169" ht="15.75" customHeight="1">
      <c r="A349" s="276" t="s">
        <v>374</v>
      </c>
      <c r="B349" s="276"/>
      <c r="C349" s="278"/>
      <c r="D349" s="279">
        <v>21</v>
      </c>
      <c r="E349" s="278">
        <v>21</v>
      </c>
      <c r="F349" s="282"/>
      <c r="G349" s="282"/>
      <c r="H349" s="282"/>
      <c r="I349" s="281"/>
      <c r="J349" s="283"/>
    </row>
    <row r="350" spans="1:169" s="45" customFormat="1">
      <c r="A350" s="246" t="s">
        <v>88</v>
      </c>
      <c r="B350" s="247"/>
      <c r="C350" s="248">
        <v>120</v>
      </c>
      <c r="D350" s="270"/>
      <c r="E350" s="554"/>
      <c r="F350" s="270">
        <v>3.77</v>
      </c>
      <c r="G350" s="248">
        <v>3</v>
      </c>
      <c r="H350" s="270">
        <v>5</v>
      </c>
      <c r="I350" s="248">
        <v>62.1</v>
      </c>
      <c r="J350" s="352" t="s">
        <v>157</v>
      </c>
      <c r="K350" s="277"/>
      <c r="L350" s="277"/>
      <c r="M350" s="277"/>
      <c r="N350" s="277"/>
      <c r="O350" s="256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  <c r="BE350" s="40"/>
      <c r="BF350" s="40"/>
      <c r="BG350" s="40"/>
      <c r="BH350" s="40"/>
      <c r="BI350" s="40"/>
      <c r="BJ350" s="40"/>
      <c r="BK350" s="40"/>
      <c r="BL350" s="40"/>
      <c r="BM350" s="40"/>
      <c r="BN350" s="40"/>
      <c r="BO350" s="40"/>
      <c r="BP350" s="40"/>
      <c r="BQ350" s="40"/>
      <c r="BR350" s="40"/>
      <c r="BS350" s="40"/>
      <c r="BT350" s="40"/>
      <c r="BU350" s="40"/>
      <c r="BV350" s="40"/>
      <c r="BW350" s="40"/>
      <c r="BX350" s="40"/>
      <c r="BY350" s="40"/>
      <c r="BZ350" s="40"/>
      <c r="CA350" s="40"/>
      <c r="CB350" s="40"/>
      <c r="CC350" s="40"/>
      <c r="CD350" s="40"/>
      <c r="CE350" s="40"/>
      <c r="CF350" s="40"/>
      <c r="CG350" s="40"/>
      <c r="CH350" s="40"/>
      <c r="CI350" s="40"/>
      <c r="CJ350" s="40"/>
      <c r="CK350" s="40"/>
      <c r="CL350" s="40"/>
      <c r="CM350" s="40"/>
      <c r="CN350" s="40"/>
      <c r="CO350" s="40"/>
      <c r="CP350" s="40"/>
      <c r="CQ350" s="40"/>
      <c r="CR350" s="40"/>
      <c r="CS350" s="40"/>
      <c r="CT350" s="40"/>
      <c r="CU350" s="40"/>
      <c r="CV350" s="40"/>
      <c r="CW350" s="40"/>
      <c r="CX350" s="40"/>
      <c r="CY350" s="40"/>
      <c r="CZ350" s="40"/>
      <c r="DA350" s="40"/>
      <c r="DB350" s="40"/>
      <c r="DC350" s="40"/>
      <c r="DD350" s="40"/>
      <c r="DE350" s="40"/>
      <c r="DF350" s="40"/>
      <c r="DG350" s="40"/>
      <c r="DH350" s="40"/>
      <c r="DI350" s="40"/>
      <c r="DJ350" s="40"/>
      <c r="DK350" s="40"/>
      <c r="DL350" s="40"/>
      <c r="DM350" s="40"/>
      <c r="DN350" s="40"/>
      <c r="DO350" s="40"/>
      <c r="DP350" s="40"/>
      <c r="DQ350" s="40"/>
      <c r="DR350" s="40"/>
    </row>
    <row r="351" spans="1:169" s="45" customFormat="1">
      <c r="A351" s="246"/>
      <c r="B351" s="247" t="s">
        <v>89</v>
      </c>
      <c r="C351" s="248"/>
      <c r="D351" s="250">
        <v>123.6</v>
      </c>
      <c r="E351" s="250">
        <v>120</v>
      </c>
      <c r="F351" s="250"/>
      <c r="G351" s="250"/>
      <c r="H351" s="250"/>
      <c r="I351" s="250"/>
      <c r="J351" s="352"/>
      <c r="K351" s="277"/>
      <c r="L351" s="277"/>
      <c r="M351" s="277"/>
      <c r="N351" s="277"/>
      <c r="O351" s="256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  <c r="BE351" s="40"/>
      <c r="BF351" s="40"/>
      <c r="BG351" s="40"/>
      <c r="BH351" s="40"/>
      <c r="BI351" s="40"/>
      <c r="BJ351" s="40"/>
      <c r="BK351" s="40"/>
      <c r="BL351" s="40"/>
      <c r="BM351" s="40"/>
      <c r="BN351" s="40"/>
      <c r="BO351" s="40"/>
      <c r="BP351" s="40"/>
      <c r="BQ351" s="40"/>
      <c r="BR351" s="40"/>
      <c r="BS351" s="40"/>
      <c r="BT351" s="40"/>
      <c r="BU351" s="40"/>
      <c r="BV351" s="40"/>
      <c r="BW351" s="40"/>
      <c r="BX351" s="40"/>
      <c r="BY351" s="40"/>
      <c r="BZ351" s="40"/>
      <c r="CA351" s="40"/>
      <c r="CB351" s="40"/>
      <c r="CC351" s="40"/>
      <c r="CD351" s="40"/>
      <c r="CE351" s="40"/>
      <c r="CF351" s="40"/>
      <c r="CG351" s="40"/>
      <c r="CH351" s="40"/>
      <c r="CI351" s="40"/>
      <c r="CJ351" s="40"/>
      <c r="CK351" s="40"/>
      <c r="CL351" s="40"/>
      <c r="CM351" s="40"/>
      <c r="CN351" s="40"/>
      <c r="CO351" s="40"/>
      <c r="CP351" s="40"/>
      <c r="CQ351" s="40"/>
      <c r="CR351" s="40"/>
      <c r="CS351" s="40"/>
      <c r="CT351" s="40"/>
      <c r="CU351" s="40"/>
      <c r="CV351" s="40"/>
      <c r="CW351" s="40"/>
      <c r="CX351" s="40"/>
      <c r="CY351" s="40"/>
      <c r="CZ351" s="40"/>
      <c r="DA351" s="40"/>
      <c r="DB351" s="40"/>
      <c r="DC351" s="40"/>
      <c r="DD351" s="40"/>
      <c r="DE351" s="40"/>
      <c r="DF351" s="40"/>
      <c r="DG351" s="40"/>
      <c r="DH351" s="40"/>
      <c r="DI351" s="40"/>
      <c r="DJ351" s="40"/>
      <c r="DK351" s="40"/>
      <c r="DL351" s="40"/>
      <c r="DM351" s="40"/>
      <c r="DN351" s="40"/>
      <c r="DO351" s="40"/>
      <c r="DP351" s="40"/>
      <c r="DQ351" s="40"/>
      <c r="DR351" s="40"/>
    </row>
    <row r="352" spans="1:169" s="313" customFormat="1" ht="26.25">
      <c r="A352" s="246" t="s">
        <v>358</v>
      </c>
      <c r="B352" s="247"/>
      <c r="C352" s="248" t="s">
        <v>114</v>
      </c>
      <c r="D352" s="249"/>
      <c r="E352" s="250"/>
      <c r="F352" s="281">
        <v>9</v>
      </c>
      <c r="G352" s="282">
        <v>12.5</v>
      </c>
      <c r="H352" s="281">
        <v>24</v>
      </c>
      <c r="I352" s="282">
        <v>244.5</v>
      </c>
      <c r="J352" s="352" t="s">
        <v>344</v>
      </c>
      <c r="K352" s="277"/>
      <c r="L352" s="277"/>
      <c r="M352" s="277"/>
      <c r="N352" s="277"/>
      <c r="O352" s="25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  <c r="DK352" s="85"/>
      <c r="DL352" s="85"/>
      <c r="DM352" s="85"/>
      <c r="DN352" s="85"/>
      <c r="DO352" s="85"/>
      <c r="DP352" s="85"/>
      <c r="DQ352" s="85"/>
      <c r="DR352" s="85"/>
      <c r="DS352" s="85"/>
      <c r="DT352" s="85"/>
      <c r="DU352" s="85"/>
      <c r="DV352" s="85"/>
      <c r="DW352" s="85"/>
      <c r="DX352" s="85"/>
      <c r="DY352" s="85"/>
      <c r="DZ352" s="85"/>
      <c r="EA352" s="85"/>
      <c r="EB352" s="85"/>
      <c r="EC352" s="85"/>
      <c r="ED352" s="85"/>
      <c r="EE352" s="85"/>
      <c r="EF352" s="85"/>
      <c r="EG352" s="85"/>
      <c r="EH352" s="85"/>
      <c r="EI352" s="85"/>
      <c r="EJ352" s="85"/>
      <c r="EK352" s="85"/>
      <c r="EL352" s="85"/>
      <c r="EM352" s="85"/>
      <c r="EN352" s="85"/>
      <c r="EO352" s="85"/>
      <c r="EP352" s="85"/>
      <c r="EQ352" s="85"/>
      <c r="ER352" s="85"/>
      <c r="ES352" s="85"/>
      <c r="ET352" s="85"/>
      <c r="EU352" s="85"/>
      <c r="EV352" s="85"/>
      <c r="EW352" s="85"/>
      <c r="EX352" s="85"/>
      <c r="EY352" s="85"/>
      <c r="EZ352" s="85"/>
      <c r="FA352" s="85"/>
      <c r="FB352" s="85"/>
      <c r="FC352" s="85"/>
      <c r="FD352" s="85"/>
      <c r="FE352" s="85"/>
      <c r="FF352" s="85"/>
      <c r="FG352" s="85"/>
      <c r="FH352" s="85"/>
      <c r="FI352" s="85"/>
      <c r="FJ352" s="85"/>
      <c r="FK352" s="85"/>
      <c r="FL352" s="85"/>
      <c r="FM352" s="85"/>
    </row>
    <row r="353" spans="1:169" s="313" customFormat="1" ht="15.75">
      <c r="A353" s="246"/>
      <c r="B353" s="247" t="s">
        <v>76</v>
      </c>
      <c r="C353" s="248"/>
      <c r="D353" s="249">
        <v>109.28</v>
      </c>
      <c r="E353" s="250">
        <v>107.14</v>
      </c>
      <c r="F353" s="249"/>
      <c r="G353" s="250"/>
      <c r="H353" s="249"/>
      <c r="I353" s="251"/>
      <c r="J353" s="352"/>
      <c r="K353" s="277"/>
      <c r="L353" s="277"/>
      <c r="M353" s="277"/>
      <c r="N353" s="277"/>
      <c r="O353" s="25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  <c r="DK353" s="85"/>
      <c r="DL353" s="85"/>
      <c r="DM353" s="85"/>
      <c r="DN353" s="85"/>
      <c r="DO353" s="85"/>
      <c r="DP353" s="85"/>
      <c r="DQ353" s="85"/>
      <c r="DR353" s="85"/>
      <c r="DS353" s="85"/>
      <c r="DT353" s="85"/>
      <c r="DU353" s="85"/>
      <c r="DV353" s="85"/>
      <c r="DW353" s="85"/>
      <c r="DX353" s="85"/>
      <c r="DY353" s="85"/>
      <c r="DZ353" s="85"/>
      <c r="EA353" s="85"/>
      <c r="EB353" s="85"/>
      <c r="EC353" s="85"/>
      <c r="ED353" s="85"/>
      <c r="EE353" s="85"/>
      <c r="EF353" s="85"/>
      <c r="EG353" s="85"/>
      <c r="EH353" s="85"/>
      <c r="EI353" s="85"/>
      <c r="EJ353" s="85"/>
      <c r="EK353" s="85"/>
      <c r="EL353" s="85"/>
      <c r="EM353" s="85"/>
      <c r="EN353" s="85"/>
      <c r="EO353" s="85"/>
      <c r="EP353" s="85"/>
      <c r="EQ353" s="85"/>
      <c r="ER353" s="85"/>
      <c r="ES353" s="85"/>
      <c r="ET353" s="85"/>
      <c r="EU353" s="85"/>
      <c r="EV353" s="85"/>
      <c r="EW353" s="85"/>
      <c r="EX353" s="85"/>
      <c r="EY353" s="85"/>
      <c r="EZ353" s="85"/>
      <c r="FA353" s="85"/>
      <c r="FB353" s="85"/>
      <c r="FC353" s="85"/>
      <c r="FD353" s="85"/>
      <c r="FE353" s="85"/>
      <c r="FF353" s="85"/>
      <c r="FG353" s="85"/>
      <c r="FH353" s="85"/>
      <c r="FI353" s="85"/>
      <c r="FJ353" s="85"/>
      <c r="FK353" s="85"/>
      <c r="FL353" s="85"/>
      <c r="FM353" s="85"/>
    </row>
    <row r="354" spans="1:169" s="313" customFormat="1" ht="15.75">
      <c r="A354" s="246"/>
      <c r="B354" s="247" t="s">
        <v>178</v>
      </c>
      <c r="C354" s="248"/>
      <c r="D354" s="249">
        <v>11.4</v>
      </c>
      <c r="E354" s="250">
        <v>11.4</v>
      </c>
      <c r="F354" s="249"/>
      <c r="G354" s="250"/>
      <c r="H354" s="249"/>
      <c r="I354" s="251"/>
      <c r="J354" s="352"/>
      <c r="K354" s="277"/>
      <c r="L354" s="277"/>
      <c r="M354" s="277"/>
      <c r="N354" s="277"/>
      <c r="O354" s="25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  <c r="DK354" s="85"/>
      <c r="DL354" s="85"/>
      <c r="DM354" s="85"/>
      <c r="DN354" s="85"/>
      <c r="DO354" s="85"/>
      <c r="DP354" s="85"/>
      <c r="DQ354" s="85"/>
      <c r="DR354" s="85"/>
      <c r="DS354" s="85"/>
      <c r="DT354" s="85"/>
      <c r="DU354" s="85"/>
      <c r="DV354" s="85"/>
      <c r="DW354" s="85"/>
      <c r="DX354" s="85"/>
      <c r="DY354" s="85"/>
      <c r="DZ354" s="85"/>
      <c r="EA354" s="85"/>
      <c r="EB354" s="85"/>
      <c r="EC354" s="85"/>
      <c r="ED354" s="85"/>
      <c r="EE354" s="85"/>
      <c r="EF354" s="85"/>
      <c r="EG354" s="85"/>
      <c r="EH354" s="85"/>
      <c r="EI354" s="85"/>
      <c r="EJ354" s="85"/>
      <c r="EK354" s="85"/>
      <c r="EL354" s="85"/>
      <c r="EM354" s="85"/>
      <c r="EN354" s="85"/>
      <c r="EO354" s="85"/>
      <c r="EP354" s="85"/>
      <c r="EQ354" s="85"/>
      <c r="ER354" s="85"/>
      <c r="ES354" s="85"/>
      <c r="ET354" s="85"/>
      <c r="EU354" s="85"/>
      <c r="EV354" s="85"/>
      <c r="EW354" s="85"/>
      <c r="EX354" s="85"/>
      <c r="EY354" s="85"/>
      <c r="EZ354" s="85"/>
      <c r="FA354" s="85"/>
      <c r="FB354" s="85"/>
      <c r="FC354" s="85"/>
      <c r="FD354" s="85"/>
      <c r="FE354" s="85"/>
      <c r="FF354" s="85"/>
      <c r="FG354" s="85"/>
      <c r="FH354" s="85"/>
      <c r="FI354" s="85"/>
      <c r="FJ354" s="85"/>
      <c r="FK354" s="85"/>
      <c r="FL354" s="85"/>
      <c r="FM354" s="85"/>
    </row>
    <row r="355" spans="1:169" s="313" customFormat="1" ht="15.75">
      <c r="A355" s="246"/>
      <c r="B355" s="247" t="s">
        <v>53</v>
      </c>
      <c r="C355" s="248"/>
      <c r="D355" s="249">
        <v>7.14</v>
      </c>
      <c r="E355" s="250">
        <v>7.14</v>
      </c>
      <c r="F355" s="249"/>
      <c r="G355" s="250"/>
      <c r="H355" s="249"/>
      <c r="I355" s="251"/>
      <c r="J355" s="352"/>
      <c r="K355" s="277"/>
      <c r="L355" s="277"/>
      <c r="M355" s="277"/>
      <c r="N355" s="277"/>
      <c r="O355" s="25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  <c r="DK355" s="85"/>
      <c r="DL355" s="85"/>
      <c r="DM355" s="85"/>
      <c r="DN355" s="85"/>
      <c r="DO355" s="85"/>
      <c r="DP355" s="85"/>
      <c r="DQ355" s="85"/>
      <c r="DR355" s="85"/>
      <c r="DS355" s="85"/>
      <c r="DT355" s="85"/>
      <c r="DU355" s="85"/>
      <c r="DV355" s="85"/>
      <c r="DW355" s="85"/>
      <c r="DX355" s="85"/>
      <c r="DY355" s="85"/>
      <c r="DZ355" s="85"/>
      <c r="EA355" s="85"/>
      <c r="EB355" s="85"/>
      <c r="EC355" s="85"/>
      <c r="ED355" s="85"/>
      <c r="EE355" s="85"/>
      <c r="EF355" s="85"/>
      <c r="EG355" s="85"/>
      <c r="EH355" s="85"/>
      <c r="EI355" s="85"/>
      <c r="EJ355" s="85"/>
      <c r="EK355" s="85"/>
      <c r="EL355" s="85"/>
      <c r="EM355" s="85"/>
      <c r="EN355" s="85"/>
      <c r="EO355" s="85"/>
      <c r="EP355" s="85"/>
      <c r="EQ355" s="85"/>
      <c r="ER355" s="85"/>
      <c r="ES355" s="85"/>
      <c r="ET355" s="85"/>
      <c r="EU355" s="85"/>
      <c r="EV355" s="85"/>
      <c r="EW355" s="85"/>
      <c r="EX355" s="85"/>
      <c r="EY355" s="85"/>
      <c r="EZ355" s="85"/>
      <c r="FA355" s="85"/>
      <c r="FB355" s="85"/>
      <c r="FC355" s="85"/>
      <c r="FD355" s="85"/>
      <c r="FE355" s="85"/>
      <c r="FF355" s="85"/>
      <c r="FG355" s="85"/>
      <c r="FH355" s="85"/>
      <c r="FI355" s="85"/>
      <c r="FJ355" s="85"/>
      <c r="FK355" s="85"/>
      <c r="FL355" s="85"/>
      <c r="FM355" s="85"/>
    </row>
    <row r="356" spans="1:169" s="313" customFormat="1" ht="23.25" customHeight="1">
      <c r="A356" s="246"/>
      <c r="B356" s="247" t="s">
        <v>18</v>
      </c>
      <c r="C356" s="248"/>
      <c r="D356" s="249">
        <v>11.4</v>
      </c>
      <c r="E356" s="250">
        <v>11.4</v>
      </c>
      <c r="F356" s="249"/>
      <c r="G356" s="250"/>
      <c r="H356" s="249"/>
      <c r="I356" s="251"/>
      <c r="J356" s="352"/>
      <c r="K356" s="277"/>
      <c r="L356" s="277"/>
      <c r="M356" s="277"/>
      <c r="N356" s="277"/>
      <c r="O356" s="25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  <c r="DK356" s="85"/>
      <c r="DL356" s="85"/>
      <c r="DM356" s="85"/>
      <c r="DN356" s="85"/>
      <c r="DO356" s="85"/>
      <c r="DP356" s="85"/>
      <c r="DQ356" s="85"/>
      <c r="DR356" s="85"/>
      <c r="DS356" s="85"/>
      <c r="DT356" s="85"/>
      <c r="DU356" s="85"/>
      <c r="DV356" s="85"/>
      <c r="DW356" s="85"/>
      <c r="DX356" s="85"/>
      <c r="DY356" s="85"/>
      <c r="DZ356" s="85"/>
      <c r="EA356" s="85"/>
      <c r="EB356" s="85"/>
      <c r="EC356" s="85"/>
      <c r="ED356" s="85"/>
      <c r="EE356" s="85"/>
      <c r="EF356" s="85"/>
      <c r="EG356" s="85"/>
      <c r="EH356" s="85"/>
      <c r="EI356" s="85"/>
      <c r="EJ356" s="85"/>
      <c r="EK356" s="85"/>
      <c r="EL356" s="85"/>
      <c r="EM356" s="85"/>
      <c r="EN356" s="85"/>
      <c r="EO356" s="85"/>
      <c r="EP356" s="85"/>
      <c r="EQ356" s="85"/>
      <c r="ER356" s="85"/>
      <c r="ES356" s="85"/>
      <c r="ET356" s="85"/>
      <c r="EU356" s="85"/>
      <c r="EV356" s="85"/>
      <c r="EW356" s="85"/>
      <c r="EX356" s="85"/>
      <c r="EY356" s="85"/>
      <c r="EZ356" s="85"/>
      <c r="FA356" s="85"/>
      <c r="FB356" s="85"/>
      <c r="FC356" s="85"/>
      <c r="FD356" s="85"/>
      <c r="FE356" s="85"/>
      <c r="FF356" s="85"/>
      <c r="FG356" s="85"/>
      <c r="FH356" s="85"/>
      <c r="FI356" s="85"/>
      <c r="FJ356" s="85"/>
      <c r="FK356" s="85"/>
      <c r="FL356" s="85"/>
      <c r="FM356" s="85"/>
    </row>
    <row r="357" spans="1:169" s="313" customFormat="1" ht="15.75">
      <c r="A357" s="246"/>
      <c r="B357" s="247" t="s">
        <v>16</v>
      </c>
      <c r="C357" s="248"/>
      <c r="D357" s="249">
        <v>21.4</v>
      </c>
      <c r="E357" s="250">
        <v>21.4</v>
      </c>
      <c r="F357" s="249"/>
      <c r="G357" s="250"/>
      <c r="H357" s="249"/>
      <c r="I357" s="251"/>
      <c r="J357" s="352"/>
      <c r="K357" s="277"/>
      <c r="L357" s="277"/>
      <c r="M357" s="277"/>
      <c r="N357" s="277"/>
      <c r="O357" s="25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  <c r="DK357" s="85"/>
      <c r="DL357" s="85"/>
      <c r="DM357" s="85"/>
      <c r="DN357" s="85"/>
      <c r="DO357" s="85"/>
      <c r="DP357" s="85"/>
      <c r="DQ357" s="85"/>
      <c r="DR357" s="85"/>
      <c r="DS357" s="85"/>
      <c r="DT357" s="85"/>
      <c r="DU357" s="85"/>
      <c r="DV357" s="85"/>
      <c r="DW357" s="85"/>
      <c r="DX357" s="85"/>
      <c r="DY357" s="85"/>
      <c r="DZ357" s="85"/>
      <c r="EA357" s="85"/>
      <c r="EB357" s="85"/>
      <c r="EC357" s="85"/>
      <c r="ED357" s="85"/>
      <c r="EE357" s="85"/>
      <c r="EF357" s="85"/>
      <c r="EG357" s="85"/>
      <c r="EH357" s="85"/>
      <c r="EI357" s="85"/>
      <c r="EJ357" s="85"/>
      <c r="EK357" s="85"/>
      <c r="EL357" s="85"/>
      <c r="EM357" s="85"/>
      <c r="EN357" s="85"/>
      <c r="EO357" s="85"/>
      <c r="EP357" s="85"/>
      <c r="EQ357" s="85"/>
      <c r="ER357" s="85"/>
      <c r="ES357" s="85"/>
      <c r="ET357" s="85"/>
      <c r="EU357" s="85"/>
      <c r="EV357" s="85"/>
      <c r="EW357" s="85"/>
      <c r="EX357" s="85"/>
      <c r="EY357" s="85"/>
      <c r="EZ357" s="85"/>
      <c r="FA357" s="85"/>
      <c r="FB357" s="85"/>
      <c r="FC357" s="85"/>
      <c r="FD357" s="85"/>
      <c r="FE357" s="85"/>
      <c r="FF357" s="85"/>
      <c r="FG357" s="85"/>
      <c r="FH357" s="85"/>
      <c r="FI357" s="85"/>
      <c r="FJ357" s="85"/>
      <c r="FK357" s="85"/>
      <c r="FL357" s="85"/>
      <c r="FM357" s="85"/>
    </row>
    <row r="358" spans="1:169" s="313" customFormat="1" ht="15.75">
      <c r="A358" s="246"/>
      <c r="B358" s="247" t="s">
        <v>38</v>
      </c>
      <c r="C358" s="248"/>
      <c r="D358" s="249">
        <v>14.28</v>
      </c>
      <c r="E358" s="250">
        <v>14.28</v>
      </c>
      <c r="F358" s="249"/>
      <c r="G358" s="250"/>
      <c r="H358" s="249"/>
      <c r="I358" s="251"/>
      <c r="J358" s="352"/>
      <c r="K358" s="277"/>
      <c r="L358" s="277"/>
      <c r="M358" s="277"/>
      <c r="N358" s="277"/>
      <c r="O358" s="25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  <c r="DK358" s="85"/>
      <c r="DL358" s="85"/>
      <c r="DM358" s="85"/>
      <c r="DN358" s="85"/>
      <c r="DO358" s="85"/>
      <c r="DP358" s="85"/>
      <c r="DQ358" s="85"/>
      <c r="DR358" s="85"/>
      <c r="DS358" s="85"/>
      <c r="DT358" s="85"/>
      <c r="DU358" s="85"/>
      <c r="DV358" s="85"/>
      <c r="DW358" s="85"/>
      <c r="DX358" s="85"/>
      <c r="DY358" s="85"/>
      <c r="DZ358" s="85"/>
      <c r="EA358" s="85"/>
      <c r="EB358" s="85"/>
      <c r="EC358" s="85"/>
      <c r="ED358" s="85"/>
      <c r="EE358" s="85"/>
      <c r="EF358" s="85"/>
      <c r="EG358" s="85"/>
      <c r="EH358" s="85"/>
      <c r="EI358" s="85"/>
      <c r="EJ358" s="85"/>
      <c r="EK358" s="85"/>
      <c r="EL358" s="85"/>
      <c r="EM358" s="85"/>
      <c r="EN358" s="85"/>
      <c r="EO358" s="85"/>
      <c r="EP358" s="85"/>
      <c r="EQ358" s="85"/>
      <c r="ER358" s="85"/>
      <c r="ES358" s="85"/>
      <c r="ET358" s="85"/>
      <c r="EU358" s="85"/>
      <c r="EV358" s="85"/>
      <c r="EW358" s="85"/>
      <c r="EX358" s="85"/>
      <c r="EY358" s="85"/>
      <c r="EZ358" s="85"/>
      <c r="FA358" s="85"/>
      <c r="FB358" s="85"/>
      <c r="FC358" s="85"/>
      <c r="FD358" s="85"/>
      <c r="FE358" s="85"/>
      <c r="FF358" s="85"/>
      <c r="FG358" s="85"/>
      <c r="FH358" s="85"/>
      <c r="FI358" s="85"/>
      <c r="FJ358" s="85"/>
      <c r="FK358" s="85"/>
      <c r="FL358" s="85"/>
      <c r="FM358" s="85"/>
    </row>
    <row r="359" spans="1:169" s="313" customFormat="1" ht="15.75">
      <c r="A359" s="246"/>
      <c r="B359" s="247" t="s">
        <v>41</v>
      </c>
      <c r="C359" s="248"/>
      <c r="D359" s="249">
        <v>0.3</v>
      </c>
      <c r="E359" s="250">
        <v>0.3</v>
      </c>
      <c r="F359" s="249"/>
      <c r="G359" s="250"/>
      <c r="H359" s="249"/>
      <c r="I359" s="251"/>
      <c r="J359" s="352"/>
      <c r="K359" s="277"/>
      <c r="L359" s="277"/>
      <c r="M359" s="277"/>
      <c r="N359" s="277"/>
      <c r="O359" s="25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  <c r="DK359" s="85"/>
      <c r="DL359" s="85"/>
      <c r="DM359" s="85"/>
      <c r="DN359" s="85"/>
      <c r="DO359" s="85"/>
      <c r="DP359" s="85"/>
      <c r="DQ359" s="85"/>
      <c r="DR359" s="85"/>
      <c r="DS359" s="85"/>
      <c r="DT359" s="85"/>
      <c r="DU359" s="85"/>
      <c r="DV359" s="85"/>
      <c r="DW359" s="85"/>
      <c r="DX359" s="85"/>
      <c r="DY359" s="85"/>
      <c r="DZ359" s="85"/>
      <c r="EA359" s="85"/>
      <c r="EB359" s="85"/>
      <c r="EC359" s="85"/>
      <c r="ED359" s="85"/>
      <c r="EE359" s="85"/>
      <c r="EF359" s="85"/>
      <c r="EG359" s="85"/>
      <c r="EH359" s="85"/>
      <c r="EI359" s="85"/>
      <c r="EJ359" s="85"/>
      <c r="EK359" s="85"/>
      <c r="EL359" s="85"/>
      <c r="EM359" s="85"/>
      <c r="EN359" s="85"/>
      <c r="EO359" s="85"/>
      <c r="EP359" s="85"/>
      <c r="EQ359" s="85"/>
      <c r="ER359" s="85"/>
      <c r="ES359" s="85"/>
      <c r="ET359" s="85"/>
      <c r="EU359" s="85"/>
      <c r="EV359" s="85"/>
      <c r="EW359" s="85"/>
      <c r="EX359" s="85"/>
      <c r="EY359" s="85"/>
      <c r="EZ359" s="85"/>
      <c r="FA359" s="85"/>
      <c r="FB359" s="85"/>
      <c r="FC359" s="85"/>
      <c r="FD359" s="85"/>
      <c r="FE359" s="85"/>
      <c r="FF359" s="85"/>
      <c r="FG359" s="85"/>
      <c r="FH359" s="85"/>
      <c r="FI359" s="85"/>
      <c r="FJ359" s="85"/>
      <c r="FK359" s="85"/>
      <c r="FL359" s="85"/>
      <c r="FM359" s="85"/>
    </row>
    <row r="360" spans="1:169" s="313" customFormat="1" ht="15.75">
      <c r="A360" s="246"/>
      <c r="B360" s="247" t="s">
        <v>36</v>
      </c>
      <c r="C360" s="248"/>
      <c r="D360" s="249">
        <v>0.6</v>
      </c>
      <c r="E360" s="250">
        <v>0.6</v>
      </c>
      <c r="F360" s="249"/>
      <c r="G360" s="275"/>
      <c r="H360" s="271"/>
      <c r="I360" s="251"/>
      <c r="J360" s="352"/>
      <c r="K360" s="277"/>
      <c r="L360" s="277"/>
      <c r="M360" s="277"/>
      <c r="N360" s="277"/>
      <c r="O360" s="25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  <c r="DK360" s="85"/>
      <c r="DL360" s="85"/>
      <c r="DM360" s="85"/>
      <c r="DN360" s="85"/>
      <c r="DO360" s="85"/>
      <c r="DP360" s="85"/>
      <c r="DQ360" s="85"/>
      <c r="DR360" s="85"/>
      <c r="DS360" s="85"/>
      <c r="DT360" s="85"/>
      <c r="DU360" s="85"/>
      <c r="DV360" s="85"/>
      <c r="DW360" s="85"/>
      <c r="DX360" s="85"/>
      <c r="DY360" s="85"/>
      <c r="DZ360" s="85"/>
      <c r="EA360" s="85"/>
      <c r="EB360" s="85"/>
      <c r="EC360" s="85"/>
      <c r="ED360" s="85"/>
      <c r="EE360" s="85"/>
      <c r="EF360" s="85"/>
      <c r="EG360" s="85"/>
      <c r="EH360" s="85"/>
      <c r="EI360" s="85"/>
      <c r="EJ360" s="85"/>
      <c r="EK360" s="85"/>
      <c r="EL360" s="85"/>
      <c r="EM360" s="85"/>
      <c r="EN360" s="85"/>
      <c r="EO360" s="85"/>
      <c r="EP360" s="85"/>
      <c r="EQ360" s="85"/>
      <c r="ER360" s="85"/>
      <c r="ES360" s="85"/>
      <c r="ET360" s="85"/>
      <c r="EU360" s="85"/>
      <c r="EV360" s="85"/>
      <c r="EW360" s="85"/>
      <c r="EX360" s="85"/>
      <c r="EY360" s="85"/>
      <c r="EZ360" s="85"/>
      <c r="FA360" s="85"/>
      <c r="FB360" s="85"/>
      <c r="FC360" s="85"/>
      <c r="FD360" s="85"/>
      <c r="FE360" s="85"/>
      <c r="FF360" s="85"/>
      <c r="FG360" s="85"/>
      <c r="FH360" s="85"/>
      <c r="FI360" s="85"/>
      <c r="FJ360" s="85"/>
      <c r="FK360" s="85"/>
      <c r="FL360" s="85"/>
      <c r="FM360" s="85"/>
    </row>
    <row r="361" spans="1:169" s="313" customFormat="1" ht="15.75">
      <c r="A361" s="246"/>
      <c r="B361" s="247" t="s">
        <v>343</v>
      </c>
      <c r="C361" s="248"/>
      <c r="D361" s="249">
        <v>20</v>
      </c>
      <c r="E361" s="250">
        <v>20</v>
      </c>
      <c r="F361" s="249"/>
      <c r="G361" s="250"/>
      <c r="H361" s="249"/>
      <c r="I361" s="251"/>
      <c r="J361" s="352"/>
      <c r="K361" s="277"/>
      <c r="L361" s="277"/>
      <c r="M361" s="277"/>
      <c r="N361" s="277"/>
      <c r="O361" s="25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  <c r="DK361" s="85"/>
      <c r="DL361" s="85"/>
      <c r="DM361" s="85"/>
      <c r="DN361" s="85"/>
      <c r="DO361" s="85"/>
      <c r="DP361" s="85"/>
      <c r="DQ361" s="85"/>
      <c r="DR361" s="85"/>
      <c r="DS361" s="85"/>
      <c r="DT361" s="85"/>
      <c r="DU361" s="85"/>
      <c r="DV361" s="85"/>
      <c r="DW361" s="85"/>
      <c r="DX361" s="85"/>
      <c r="DY361" s="85"/>
      <c r="DZ361" s="85"/>
      <c r="EA361" s="85"/>
      <c r="EB361" s="85"/>
      <c r="EC361" s="85"/>
      <c r="ED361" s="85"/>
      <c r="EE361" s="85"/>
      <c r="EF361" s="85"/>
      <c r="EG361" s="85"/>
      <c r="EH361" s="85"/>
      <c r="EI361" s="85"/>
      <c r="EJ361" s="85"/>
      <c r="EK361" s="85"/>
      <c r="EL361" s="85"/>
      <c r="EM361" s="85"/>
      <c r="EN361" s="85"/>
      <c r="EO361" s="85"/>
      <c r="EP361" s="85"/>
      <c r="EQ361" s="85"/>
      <c r="ER361" s="85"/>
      <c r="ES361" s="85"/>
      <c r="ET361" s="85"/>
      <c r="EU361" s="85"/>
      <c r="EV361" s="85"/>
      <c r="EW361" s="85"/>
      <c r="EX361" s="85"/>
      <c r="EY361" s="85"/>
      <c r="EZ361" s="85"/>
      <c r="FA361" s="85"/>
      <c r="FB361" s="85"/>
      <c r="FC361" s="85"/>
      <c r="FD361" s="85"/>
      <c r="FE361" s="85"/>
      <c r="FF361" s="85"/>
      <c r="FG361" s="85"/>
      <c r="FH361" s="85"/>
      <c r="FI361" s="85"/>
      <c r="FJ361" s="85"/>
      <c r="FK361" s="85"/>
      <c r="FL361" s="85"/>
      <c r="FM361" s="85"/>
    </row>
    <row r="362" spans="1:169" s="39" customFormat="1" ht="24.75" customHeight="1">
      <c r="A362" s="246" t="s">
        <v>321</v>
      </c>
      <c r="B362" s="247"/>
      <c r="C362" s="248" t="s">
        <v>274</v>
      </c>
      <c r="D362" s="270"/>
      <c r="E362" s="248"/>
      <c r="F362" s="272">
        <v>0.6</v>
      </c>
      <c r="G362" s="248">
        <v>0.3</v>
      </c>
      <c r="H362" s="270">
        <v>6.5</v>
      </c>
      <c r="I362" s="272">
        <v>31.1</v>
      </c>
      <c r="J362" s="352" t="s">
        <v>310</v>
      </c>
      <c r="K362" s="277"/>
      <c r="L362" s="277"/>
      <c r="M362" s="277"/>
      <c r="N362" s="277"/>
      <c r="O362" s="256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40"/>
      <c r="BG362" s="40"/>
      <c r="BH362" s="40"/>
      <c r="BI362" s="40"/>
      <c r="BJ362" s="40"/>
      <c r="BK362" s="40"/>
      <c r="BL362" s="40"/>
      <c r="BM362" s="40"/>
      <c r="BN362" s="40"/>
      <c r="BO362" s="40"/>
      <c r="BP362" s="40"/>
      <c r="BQ362" s="40"/>
      <c r="BR362" s="40"/>
      <c r="BS362" s="40"/>
      <c r="BT362" s="40"/>
      <c r="BU362" s="40"/>
      <c r="BV362" s="40"/>
      <c r="BW362" s="40"/>
      <c r="BX362" s="40"/>
      <c r="BY362" s="40"/>
      <c r="BZ362" s="40"/>
      <c r="CA362" s="40"/>
      <c r="CB362" s="40"/>
      <c r="CC362" s="40"/>
      <c r="CD362" s="40"/>
      <c r="CE362" s="40"/>
      <c r="CF362" s="40"/>
      <c r="CG362" s="40"/>
      <c r="CH362" s="40"/>
      <c r="CI362" s="40"/>
      <c r="CJ362" s="40"/>
      <c r="CK362" s="40"/>
      <c r="CL362" s="40"/>
      <c r="CM362" s="40"/>
      <c r="CN362" s="40"/>
      <c r="CO362" s="40"/>
      <c r="CP362" s="40"/>
      <c r="CQ362" s="40"/>
      <c r="CR362" s="40"/>
      <c r="CS362" s="40"/>
      <c r="CT362" s="40"/>
      <c r="CU362" s="40"/>
      <c r="CV362" s="40"/>
      <c r="CW362" s="40"/>
      <c r="CX362" s="40"/>
      <c r="CY362" s="40"/>
      <c r="CZ362" s="40"/>
      <c r="DA362" s="40"/>
      <c r="DB362" s="40"/>
      <c r="DC362" s="40"/>
      <c r="DD362" s="40"/>
      <c r="DE362" s="40"/>
      <c r="DF362" s="40"/>
      <c r="DG362" s="40"/>
      <c r="DH362" s="40"/>
      <c r="DI362" s="40"/>
      <c r="DJ362" s="40"/>
      <c r="DK362" s="40"/>
      <c r="DL362" s="40"/>
      <c r="DM362" s="40"/>
      <c r="DN362" s="40"/>
      <c r="DO362" s="40"/>
      <c r="DP362" s="40"/>
      <c r="DQ362" s="40"/>
      <c r="DR362" s="40"/>
      <c r="DS362" s="40"/>
      <c r="DT362" s="40"/>
      <c r="DU362" s="40"/>
      <c r="DV362" s="40"/>
      <c r="DW362" s="40"/>
      <c r="DX362" s="40"/>
      <c r="DY362" s="40"/>
      <c r="DZ362" s="40"/>
      <c r="EA362" s="40"/>
      <c r="EB362" s="40"/>
      <c r="EC362" s="40"/>
      <c r="ED362" s="40"/>
      <c r="EE362" s="40"/>
      <c r="EF362" s="40"/>
      <c r="EG362" s="40"/>
      <c r="EH362" s="40"/>
    </row>
    <row r="363" spans="1:169" s="39" customFormat="1" ht="24.75" customHeight="1">
      <c r="A363" s="246"/>
      <c r="B363" s="247" t="s">
        <v>311</v>
      </c>
      <c r="C363" s="248"/>
      <c r="D363" s="270">
        <v>3</v>
      </c>
      <c r="E363" s="248">
        <v>3</v>
      </c>
      <c r="F363" s="272"/>
      <c r="G363" s="248"/>
      <c r="H363" s="270"/>
      <c r="I363" s="272"/>
      <c r="J363" s="352"/>
      <c r="K363" s="277"/>
      <c r="L363" s="277"/>
      <c r="M363" s="277"/>
      <c r="N363" s="277"/>
      <c r="O363" s="256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  <c r="BF363" s="40"/>
      <c r="BG363" s="40"/>
      <c r="BH363" s="40"/>
      <c r="BI363" s="40"/>
      <c r="BJ363" s="40"/>
      <c r="BK363" s="40"/>
      <c r="BL363" s="40"/>
      <c r="BM363" s="40"/>
      <c r="BN363" s="40"/>
      <c r="BO363" s="40"/>
      <c r="BP363" s="40"/>
      <c r="BQ363" s="40"/>
      <c r="BR363" s="40"/>
      <c r="BS363" s="40"/>
      <c r="BT363" s="40"/>
      <c r="BU363" s="40"/>
      <c r="BV363" s="40"/>
      <c r="BW363" s="40"/>
      <c r="BX363" s="40"/>
      <c r="BY363" s="40"/>
      <c r="BZ363" s="40"/>
      <c r="CA363" s="40"/>
      <c r="CB363" s="40"/>
      <c r="CC363" s="40"/>
      <c r="CD363" s="40"/>
      <c r="CE363" s="40"/>
      <c r="CF363" s="40"/>
      <c r="CG363" s="40"/>
      <c r="CH363" s="40"/>
      <c r="CI363" s="40"/>
      <c r="CJ363" s="40"/>
      <c r="CK363" s="40"/>
      <c r="CL363" s="40"/>
      <c r="CM363" s="40"/>
      <c r="CN363" s="40"/>
      <c r="CO363" s="40"/>
      <c r="CP363" s="40"/>
      <c r="CQ363" s="40"/>
      <c r="CR363" s="40"/>
      <c r="CS363" s="40"/>
      <c r="CT363" s="40"/>
      <c r="CU363" s="40"/>
      <c r="CV363" s="40"/>
      <c r="CW363" s="40"/>
      <c r="CX363" s="40"/>
      <c r="CY363" s="40"/>
      <c r="CZ363" s="40"/>
      <c r="DA363" s="40"/>
      <c r="DB363" s="40"/>
      <c r="DC363" s="40"/>
      <c r="DD363" s="40"/>
      <c r="DE363" s="40"/>
      <c r="DF363" s="40"/>
      <c r="DG363" s="40"/>
      <c r="DH363" s="40"/>
      <c r="DI363" s="40"/>
      <c r="DJ363" s="40"/>
      <c r="DK363" s="40"/>
      <c r="DL363" s="40"/>
      <c r="DM363" s="40"/>
      <c r="DN363" s="40"/>
      <c r="DO363" s="40"/>
      <c r="DP363" s="40"/>
      <c r="DQ363" s="40"/>
      <c r="DR363" s="40"/>
      <c r="DS363" s="40"/>
      <c r="DT363" s="40"/>
      <c r="DU363" s="40"/>
      <c r="DV363" s="40"/>
      <c r="DW363" s="40"/>
      <c r="DX363" s="40"/>
      <c r="DY363" s="40"/>
      <c r="DZ363" s="40"/>
      <c r="EA363" s="40"/>
      <c r="EB363" s="40"/>
      <c r="EC363" s="40"/>
      <c r="ED363" s="40"/>
      <c r="EE363" s="40"/>
      <c r="EF363" s="40"/>
      <c r="EG363" s="40"/>
      <c r="EH363" s="40"/>
    </row>
    <row r="364" spans="1:169" s="39" customFormat="1" ht="24.75" customHeight="1">
      <c r="A364" s="246"/>
      <c r="B364" s="247" t="s">
        <v>18</v>
      </c>
      <c r="C364" s="248"/>
      <c r="D364" s="270">
        <v>5</v>
      </c>
      <c r="E364" s="248">
        <v>5</v>
      </c>
      <c r="F364" s="272"/>
      <c r="G364" s="248"/>
      <c r="H364" s="272"/>
      <c r="I364" s="272"/>
      <c r="J364" s="352"/>
      <c r="K364" s="277"/>
      <c r="L364" s="277"/>
      <c r="M364" s="277"/>
      <c r="N364" s="277"/>
      <c r="O364" s="256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40"/>
      <c r="BG364" s="40"/>
      <c r="BH364" s="40"/>
      <c r="BI364" s="40"/>
      <c r="BJ364" s="40"/>
      <c r="BK364" s="40"/>
      <c r="BL364" s="40"/>
      <c r="BM364" s="40"/>
      <c r="BN364" s="40"/>
      <c r="BO364" s="40"/>
      <c r="BP364" s="40"/>
      <c r="BQ364" s="40"/>
      <c r="BR364" s="40"/>
      <c r="BS364" s="40"/>
      <c r="BT364" s="40"/>
      <c r="BU364" s="40"/>
      <c r="BV364" s="40"/>
      <c r="BW364" s="40"/>
      <c r="BX364" s="40"/>
      <c r="BY364" s="40"/>
      <c r="BZ364" s="40"/>
      <c r="CA364" s="40"/>
      <c r="CB364" s="40"/>
      <c r="CC364" s="40"/>
      <c r="CD364" s="40"/>
      <c r="CE364" s="40"/>
      <c r="CF364" s="40"/>
      <c r="CG364" s="40"/>
      <c r="CH364" s="40"/>
      <c r="CI364" s="40"/>
      <c r="CJ364" s="40"/>
      <c r="CK364" s="40"/>
      <c r="CL364" s="40"/>
      <c r="CM364" s="40"/>
      <c r="CN364" s="40"/>
      <c r="CO364" s="40"/>
      <c r="CP364" s="40"/>
      <c r="CQ364" s="40"/>
      <c r="CR364" s="40"/>
      <c r="CS364" s="40"/>
      <c r="CT364" s="40"/>
      <c r="CU364" s="40"/>
      <c r="CV364" s="40"/>
      <c r="CW364" s="40"/>
      <c r="CX364" s="40"/>
      <c r="CY364" s="40"/>
      <c r="CZ364" s="40"/>
      <c r="DA364" s="40"/>
      <c r="DB364" s="40"/>
      <c r="DC364" s="40"/>
      <c r="DD364" s="40"/>
      <c r="DE364" s="40"/>
      <c r="DF364" s="40"/>
      <c r="DG364" s="40"/>
      <c r="DH364" s="40"/>
      <c r="DI364" s="40"/>
      <c r="DJ364" s="40"/>
      <c r="DK364" s="40"/>
      <c r="DL364" s="40"/>
      <c r="DM364" s="40"/>
      <c r="DN364" s="40"/>
      <c r="DO364" s="40"/>
      <c r="DP364" s="40"/>
      <c r="DQ364" s="40"/>
      <c r="DR364" s="40"/>
      <c r="DS364" s="40"/>
      <c r="DT364" s="40"/>
      <c r="DU364" s="40"/>
      <c r="DV364" s="40"/>
      <c r="DW364" s="40"/>
      <c r="DX364" s="40"/>
      <c r="DY364" s="40"/>
      <c r="DZ364" s="40"/>
      <c r="EA364" s="40"/>
      <c r="EB364" s="40"/>
      <c r="EC364" s="40"/>
      <c r="ED364" s="40"/>
      <c r="EE364" s="40"/>
      <c r="EF364" s="40"/>
      <c r="EG364" s="40"/>
      <c r="EH364" s="40"/>
    </row>
    <row r="365" spans="1:169" s="39" customFormat="1">
      <c r="A365" s="246"/>
      <c r="B365" s="247" t="s">
        <v>17</v>
      </c>
      <c r="C365" s="248"/>
      <c r="D365" s="248">
        <v>180</v>
      </c>
      <c r="E365" s="248">
        <v>180</v>
      </c>
      <c r="F365" s="248"/>
      <c r="G365" s="270"/>
      <c r="H365" s="248"/>
      <c r="I365" s="270"/>
      <c r="J365" s="352"/>
      <c r="K365" s="277"/>
      <c r="L365" s="277"/>
      <c r="M365" s="277"/>
      <c r="N365" s="277"/>
      <c r="O365" s="256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40"/>
      <c r="BG365" s="40"/>
      <c r="BH365" s="40"/>
      <c r="BI365" s="40"/>
      <c r="BJ365" s="40"/>
      <c r="BK365" s="40"/>
      <c r="BL365" s="40"/>
      <c r="BM365" s="40"/>
      <c r="BN365" s="40"/>
      <c r="BO365" s="40"/>
      <c r="BP365" s="40"/>
      <c r="BQ365" s="40"/>
      <c r="BR365" s="40"/>
      <c r="BS365" s="40"/>
      <c r="BT365" s="40"/>
      <c r="BU365" s="40"/>
      <c r="BV365" s="40"/>
      <c r="BW365" s="40"/>
      <c r="BX365" s="40"/>
      <c r="BY365" s="40"/>
      <c r="BZ365" s="40"/>
      <c r="CA365" s="40"/>
      <c r="CB365" s="40"/>
      <c r="CC365" s="40"/>
      <c r="CD365" s="40"/>
      <c r="CE365" s="40"/>
      <c r="CF365" s="40"/>
      <c r="CG365" s="40"/>
      <c r="CH365" s="40"/>
      <c r="CI365" s="40"/>
      <c r="CJ365" s="40"/>
      <c r="CK365" s="40"/>
      <c r="CL365" s="40"/>
      <c r="CM365" s="40"/>
      <c r="CN365" s="40"/>
      <c r="CO365" s="40"/>
      <c r="CP365" s="40"/>
      <c r="CQ365" s="40"/>
      <c r="CR365" s="40"/>
      <c r="CS365" s="40"/>
      <c r="CT365" s="40"/>
      <c r="CU365" s="40"/>
      <c r="CV365" s="40"/>
      <c r="CW365" s="40"/>
      <c r="CX365" s="40"/>
      <c r="CY365" s="40"/>
      <c r="CZ365" s="40"/>
      <c r="DA365" s="40"/>
      <c r="DB365" s="40"/>
      <c r="DC365" s="40"/>
      <c r="DD365" s="40"/>
      <c r="DE365" s="40"/>
      <c r="DF365" s="40"/>
      <c r="DG365" s="40"/>
      <c r="DH365" s="40"/>
      <c r="DI365" s="40"/>
      <c r="DJ365" s="40"/>
      <c r="DK365" s="40"/>
      <c r="DL365" s="40"/>
      <c r="DM365" s="40"/>
      <c r="DN365" s="40"/>
      <c r="DO365" s="40"/>
      <c r="DP365" s="40"/>
      <c r="DQ365" s="40"/>
      <c r="DR365" s="40"/>
      <c r="DS365" s="40"/>
      <c r="DT365" s="40"/>
      <c r="DU365" s="40"/>
      <c r="DV365" s="40"/>
      <c r="DW365" s="40"/>
      <c r="DX365" s="40"/>
      <c r="DY365" s="40"/>
      <c r="DZ365" s="40"/>
      <c r="EA365" s="40"/>
      <c r="EB365" s="40"/>
      <c r="EC365" s="40"/>
      <c r="ED365" s="40"/>
      <c r="EE365" s="40"/>
      <c r="EF365" s="40"/>
      <c r="EG365" s="40"/>
      <c r="EH365" s="40"/>
    </row>
    <row r="366" spans="1:169" ht="15.75" thickBot="1">
      <c r="A366" s="246" t="s">
        <v>40</v>
      </c>
      <c r="B366" s="247"/>
      <c r="C366" s="248">
        <v>23</v>
      </c>
      <c r="D366" s="250">
        <v>23</v>
      </c>
      <c r="E366" s="250">
        <v>23</v>
      </c>
      <c r="F366" s="250">
        <v>1.8</v>
      </c>
      <c r="G366" s="249">
        <v>0.23</v>
      </c>
      <c r="H366" s="250">
        <v>11.3</v>
      </c>
      <c r="I366" s="249">
        <v>54.5</v>
      </c>
      <c r="J366" s="352"/>
    </row>
    <row r="367" spans="1:169" ht="15.75" thickBot="1">
      <c r="A367" s="380" t="s">
        <v>27</v>
      </c>
      <c r="B367" s="381"/>
      <c r="C367" s="389">
        <v>519</v>
      </c>
      <c r="D367" s="555"/>
      <c r="E367" s="389"/>
      <c r="F367" s="383">
        <v>16.369999999999997</v>
      </c>
      <c r="G367" s="383">
        <v>18.03</v>
      </c>
      <c r="H367" s="383">
        <v>80.8</v>
      </c>
      <c r="I367" s="383">
        <v>552.79999999999995</v>
      </c>
      <c r="J367" s="375"/>
    </row>
    <row r="368" spans="1:169" ht="15.75" thickBot="1">
      <c r="A368" s="377" t="s">
        <v>63</v>
      </c>
      <c r="B368" s="378"/>
      <c r="C368" s="401">
        <v>1721.5</v>
      </c>
      <c r="D368" s="557"/>
      <c r="E368" s="373"/>
      <c r="F368" s="374">
        <v>62.086666666666666</v>
      </c>
      <c r="G368" s="374">
        <v>53.571666666666665</v>
      </c>
      <c r="H368" s="374">
        <v>223.14166666666665</v>
      </c>
      <c r="I368" s="374">
        <v>1627.7</v>
      </c>
      <c r="J368" s="352"/>
    </row>
    <row r="369" spans="1:122">
      <c r="A369" s="247"/>
      <c r="B369" s="247"/>
      <c r="C369" s="558"/>
      <c r="D369" s="559"/>
      <c r="E369" s="249"/>
      <c r="F369" s="249"/>
      <c r="G369" s="249"/>
      <c r="H369" s="249"/>
      <c r="I369" s="249"/>
      <c r="J369" s="385"/>
    </row>
    <row r="370" spans="1:122">
      <c r="A370" s="247"/>
      <c r="B370" s="247"/>
      <c r="C370" s="558"/>
      <c r="D370" s="559"/>
      <c r="E370" s="249"/>
      <c r="F370" s="249"/>
      <c r="G370" s="249"/>
      <c r="H370" s="249"/>
      <c r="I370" s="249"/>
      <c r="J370" s="395"/>
    </row>
    <row r="371" spans="1:122" ht="15.75" thickBot="1">
      <c r="A371" s="366" t="s">
        <v>102</v>
      </c>
      <c r="J371" s="386"/>
    </row>
    <row r="372" spans="1:122" ht="22.5" customHeight="1">
      <c r="A372" s="543" t="s">
        <v>246</v>
      </c>
      <c r="B372" s="544"/>
      <c r="C372" s="545" t="s">
        <v>242</v>
      </c>
      <c r="D372" s="306" t="s">
        <v>3</v>
      </c>
      <c r="E372" s="305" t="s">
        <v>3</v>
      </c>
      <c r="F372" s="589" t="s">
        <v>243</v>
      </c>
      <c r="G372" s="590"/>
      <c r="H372" s="591"/>
      <c r="I372" s="306" t="s">
        <v>4</v>
      </c>
      <c r="J372" s="368" t="s">
        <v>244</v>
      </c>
    </row>
    <row r="373" spans="1:122" ht="15.75" thickBot="1">
      <c r="A373" s="253" t="s">
        <v>245</v>
      </c>
      <c r="B373" s="546"/>
      <c r="C373" s="547"/>
      <c r="D373" s="372" t="s">
        <v>5</v>
      </c>
      <c r="E373" s="548" t="s">
        <v>5</v>
      </c>
      <c r="F373" s="369"/>
      <c r="G373" s="370"/>
      <c r="H373" s="371"/>
      <c r="I373" s="372" t="s">
        <v>6</v>
      </c>
      <c r="J373" s="352"/>
    </row>
    <row r="374" spans="1:122" ht="15.75" thickBot="1">
      <c r="A374" s="254"/>
      <c r="B374" s="549"/>
      <c r="C374" s="550"/>
      <c r="D374" s="373" t="s">
        <v>7</v>
      </c>
      <c r="E374" s="373" t="s">
        <v>8</v>
      </c>
      <c r="F374" s="373" t="s">
        <v>9</v>
      </c>
      <c r="G374" s="373" t="s">
        <v>10</v>
      </c>
      <c r="H374" s="374" t="s">
        <v>11</v>
      </c>
      <c r="I374" s="374" t="s">
        <v>12</v>
      </c>
      <c r="J374" s="375"/>
    </row>
    <row r="375" spans="1:122">
      <c r="A375" s="301"/>
      <c r="B375" s="302" t="s">
        <v>13</v>
      </c>
      <c r="C375" s="569"/>
      <c r="D375" s="306"/>
      <c r="E375" s="388"/>
      <c r="F375" s="387"/>
      <c r="G375" s="387"/>
      <c r="H375" s="388"/>
      <c r="I375" s="387"/>
      <c r="J375" s="368"/>
    </row>
    <row r="376" spans="1:122" s="39" customFormat="1" ht="26.25">
      <c r="A376" s="246" t="s">
        <v>183</v>
      </c>
      <c r="B376" s="263"/>
      <c r="C376" s="248" t="s">
        <v>14</v>
      </c>
      <c r="D376" s="249"/>
      <c r="E376" s="250"/>
      <c r="F376" s="251">
        <v>7.3</v>
      </c>
      <c r="G376" s="251">
        <v>7.42</v>
      </c>
      <c r="H376" s="250">
        <v>22.8</v>
      </c>
      <c r="I376" s="251">
        <v>187.2</v>
      </c>
      <c r="J376" s="352" t="s">
        <v>93</v>
      </c>
      <c r="K376" s="277"/>
      <c r="L376" s="264"/>
      <c r="M376" s="264"/>
      <c r="N376" s="264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40"/>
      <c r="BG376" s="40"/>
      <c r="BH376" s="40"/>
      <c r="BI376" s="40"/>
      <c r="BJ376" s="40"/>
      <c r="BK376" s="40"/>
      <c r="BL376" s="40"/>
      <c r="BM376" s="40"/>
      <c r="BN376" s="40"/>
      <c r="BO376" s="40"/>
      <c r="BP376" s="40"/>
      <c r="BQ376" s="40"/>
      <c r="BR376" s="40"/>
      <c r="BS376" s="40"/>
      <c r="BT376" s="40"/>
      <c r="BU376" s="40"/>
      <c r="BV376" s="40"/>
      <c r="BW376" s="40"/>
      <c r="BX376" s="40"/>
      <c r="BY376" s="40"/>
      <c r="BZ376" s="40"/>
      <c r="CA376" s="40"/>
      <c r="CB376" s="40"/>
      <c r="CC376" s="40"/>
      <c r="CD376" s="40"/>
      <c r="CE376" s="40"/>
      <c r="CF376" s="40"/>
      <c r="CG376" s="40"/>
      <c r="CH376" s="40"/>
      <c r="CI376" s="40"/>
      <c r="CJ376" s="40"/>
      <c r="CK376" s="40"/>
      <c r="CL376" s="40"/>
      <c r="CM376" s="40"/>
      <c r="CN376" s="40"/>
      <c r="CO376" s="40"/>
      <c r="CP376" s="40"/>
      <c r="CQ376" s="40"/>
      <c r="CR376" s="40"/>
      <c r="CS376" s="40"/>
      <c r="CT376" s="40"/>
      <c r="CU376" s="40"/>
      <c r="CV376" s="40"/>
      <c r="CW376" s="40"/>
      <c r="CX376" s="40"/>
      <c r="CY376" s="40"/>
      <c r="CZ376" s="40"/>
      <c r="DA376" s="40"/>
      <c r="DB376" s="40"/>
      <c r="DC376" s="40"/>
      <c r="DD376" s="40"/>
      <c r="DE376" s="40"/>
      <c r="DF376" s="40"/>
      <c r="DG376" s="40"/>
      <c r="DH376" s="40"/>
      <c r="DI376" s="40"/>
      <c r="DJ376" s="40"/>
      <c r="DK376" s="40"/>
      <c r="DL376" s="40"/>
    </row>
    <row r="377" spans="1:122" s="39" customFormat="1">
      <c r="A377" s="246"/>
      <c r="B377" s="277" t="s">
        <v>15</v>
      </c>
      <c r="C377" s="248"/>
      <c r="D377" s="251">
        <v>25</v>
      </c>
      <c r="E377" s="250">
        <v>25</v>
      </c>
      <c r="F377" s="251"/>
      <c r="G377" s="251"/>
      <c r="H377" s="251"/>
      <c r="I377" s="251"/>
      <c r="J377" s="354"/>
      <c r="K377" s="277"/>
      <c r="L377" s="264"/>
      <c r="M377" s="264"/>
      <c r="N377" s="264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  <c r="BE377" s="40"/>
      <c r="BF377" s="40"/>
      <c r="BG377" s="40"/>
      <c r="BH377" s="40"/>
      <c r="BI377" s="40"/>
      <c r="BJ377" s="40"/>
      <c r="BK377" s="40"/>
      <c r="BL377" s="40"/>
      <c r="BM377" s="40"/>
      <c r="BN377" s="40"/>
      <c r="BO377" s="40"/>
      <c r="BP377" s="40"/>
      <c r="BQ377" s="40"/>
      <c r="BR377" s="40"/>
      <c r="BS377" s="40"/>
      <c r="BT377" s="40"/>
      <c r="BU377" s="40"/>
      <c r="BV377" s="40"/>
      <c r="BW377" s="40"/>
      <c r="BX377" s="40"/>
      <c r="BY377" s="40"/>
      <c r="BZ377" s="40"/>
      <c r="CA377" s="40"/>
      <c r="CB377" s="40"/>
      <c r="CC377" s="40"/>
      <c r="CD377" s="40"/>
      <c r="CE377" s="40"/>
      <c r="CF377" s="40"/>
      <c r="CG377" s="40"/>
      <c r="CH377" s="40"/>
      <c r="CI377" s="40"/>
      <c r="CJ377" s="40"/>
      <c r="CK377" s="40"/>
      <c r="CL377" s="40"/>
      <c r="CM377" s="40"/>
      <c r="CN377" s="40"/>
      <c r="CO377" s="40"/>
      <c r="CP377" s="40"/>
      <c r="CQ377" s="40"/>
      <c r="CR377" s="40"/>
      <c r="CS377" s="40"/>
      <c r="CT377" s="40"/>
      <c r="CU377" s="40"/>
      <c r="CV377" s="40"/>
      <c r="CW377" s="40"/>
      <c r="CX377" s="40"/>
      <c r="CY377" s="40"/>
      <c r="CZ377" s="40"/>
      <c r="DA377" s="40"/>
      <c r="DB377" s="40"/>
      <c r="DC377" s="40"/>
      <c r="DD377" s="40"/>
      <c r="DE377" s="40"/>
      <c r="DF377" s="40"/>
      <c r="DG377" s="40"/>
      <c r="DH377" s="40"/>
      <c r="DI377" s="40"/>
      <c r="DJ377" s="40"/>
      <c r="DK377" s="40"/>
      <c r="DL377" s="40"/>
    </row>
    <row r="378" spans="1:122" s="39" customFormat="1">
      <c r="A378" s="246"/>
      <c r="B378" s="247" t="s">
        <v>16</v>
      </c>
      <c r="C378" s="272"/>
      <c r="D378" s="251">
        <v>88</v>
      </c>
      <c r="E378" s="250">
        <v>88</v>
      </c>
      <c r="F378" s="251"/>
      <c r="G378" s="251"/>
      <c r="H378" s="250"/>
      <c r="I378" s="251"/>
      <c r="J378" s="354"/>
      <c r="K378" s="277"/>
      <c r="L378" s="264"/>
      <c r="M378" s="264"/>
      <c r="N378" s="264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40"/>
      <c r="BG378" s="40"/>
      <c r="BH378" s="40"/>
      <c r="BI378" s="40"/>
      <c r="BJ378" s="40"/>
      <c r="BK378" s="40"/>
      <c r="BL378" s="40"/>
      <c r="BM378" s="40"/>
      <c r="BN378" s="40"/>
      <c r="BO378" s="40"/>
      <c r="BP378" s="40"/>
      <c r="BQ378" s="40"/>
      <c r="BR378" s="40"/>
      <c r="BS378" s="40"/>
      <c r="BT378" s="40"/>
      <c r="BU378" s="40"/>
      <c r="BV378" s="40"/>
      <c r="BW378" s="40"/>
      <c r="BX378" s="40"/>
      <c r="BY378" s="40"/>
      <c r="BZ378" s="40"/>
      <c r="CA378" s="40"/>
      <c r="CB378" s="40"/>
      <c r="CC378" s="40"/>
      <c r="CD378" s="40"/>
      <c r="CE378" s="40"/>
      <c r="CF378" s="40"/>
      <c r="CG378" s="40"/>
      <c r="CH378" s="40"/>
      <c r="CI378" s="40"/>
      <c r="CJ378" s="40"/>
      <c r="CK378" s="40"/>
      <c r="CL378" s="40"/>
      <c r="CM378" s="40"/>
      <c r="CN378" s="40"/>
      <c r="CO378" s="40"/>
      <c r="CP378" s="40"/>
      <c r="CQ378" s="40"/>
      <c r="CR378" s="40"/>
      <c r="CS378" s="40"/>
      <c r="CT378" s="40"/>
      <c r="CU378" s="40"/>
      <c r="CV378" s="40"/>
      <c r="CW378" s="40"/>
      <c r="CX378" s="40"/>
      <c r="CY378" s="40"/>
      <c r="CZ378" s="40"/>
      <c r="DA378" s="40"/>
      <c r="DB378" s="40"/>
      <c r="DC378" s="40"/>
      <c r="DD378" s="40"/>
      <c r="DE378" s="40"/>
      <c r="DF378" s="40"/>
      <c r="DG378" s="40"/>
      <c r="DH378" s="40"/>
      <c r="DI378" s="40"/>
      <c r="DJ378" s="40"/>
      <c r="DK378" s="40"/>
      <c r="DL378" s="40"/>
    </row>
    <row r="379" spans="1:122" s="39" customFormat="1">
      <c r="A379" s="246"/>
      <c r="B379" s="247" t="s">
        <v>17</v>
      </c>
      <c r="C379" s="272"/>
      <c r="D379" s="251">
        <v>88</v>
      </c>
      <c r="E379" s="250">
        <v>88</v>
      </c>
      <c r="F379" s="251"/>
      <c r="G379" s="251"/>
      <c r="H379" s="250"/>
      <c r="I379" s="251"/>
      <c r="J379" s="354"/>
      <c r="K379" s="277"/>
      <c r="L379" s="264"/>
      <c r="M379" s="264"/>
      <c r="N379" s="264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  <c r="BE379" s="40"/>
      <c r="BF379" s="40"/>
      <c r="BG379" s="40"/>
      <c r="BH379" s="40"/>
      <c r="BI379" s="40"/>
      <c r="BJ379" s="40"/>
      <c r="BK379" s="40"/>
      <c r="BL379" s="40"/>
      <c r="BM379" s="40"/>
      <c r="BN379" s="40"/>
      <c r="BO379" s="40"/>
      <c r="BP379" s="40"/>
      <c r="BQ379" s="40"/>
      <c r="BR379" s="40"/>
      <c r="BS379" s="40"/>
      <c r="BT379" s="40"/>
      <c r="BU379" s="40"/>
      <c r="BV379" s="40"/>
      <c r="BW379" s="40"/>
      <c r="BX379" s="40"/>
      <c r="BY379" s="40"/>
      <c r="BZ379" s="40"/>
      <c r="CA379" s="40"/>
      <c r="CB379" s="40"/>
      <c r="CC379" s="40"/>
      <c r="CD379" s="40"/>
      <c r="CE379" s="40"/>
      <c r="CF379" s="40"/>
      <c r="CG379" s="40"/>
      <c r="CH379" s="40"/>
      <c r="CI379" s="40"/>
      <c r="CJ379" s="40"/>
      <c r="CK379" s="40"/>
      <c r="CL379" s="40"/>
      <c r="CM379" s="40"/>
      <c r="CN379" s="40"/>
      <c r="CO379" s="40"/>
      <c r="CP379" s="40"/>
      <c r="CQ379" s="40"/>
      <c r="CR379" s="40"/>
      <c r="CS379" s="40"/>
      <c r="CT379" s="40"/>
      <c r="CU379" s="40"/>
      <c r="CV379" s="40"/>
      <c r="CW379" s="40"/>
      <c r="CX379" s="40"/>
      <c r="CY379" s="40"/>
      <c r="CZ379" s="40"/>
      <c r="DA379" s="40"/>
      <c r="DB379" s="40"/>
      <c r="DC379" s="40"/>
      <c r="DD379" s="40"/>
      <c r="DE379" s="40"/>
      <c r="DF379" s="40"/>
      <c r="DG379" s="40"/>
      <c r="DH379" s="40"/>
      <c r="DI379" s="40"/>
      <c r="DJ379" s="40"/>
      <c r="DK379" s="40"/>
      <c r="DL379" s="40"/>
    </row>
    <row r="380" spans="1:122" s="39" customFormat="1">
      <c r="A380" s="246"/>
      <c r="B380" s="247" t="s">
        <v>18</v>
      </c>
      <c r="C380" s="248"/>
      <c r="D380" s="251">
        <v>1</v>
      </c>
      <c r="E380" s="250">
        <v>1</v>
      </c>
      <c r="F380" s="251"/>
      <c r="G380" s="251"/>
      <c r="H380" s="250"/>
      <c r="I380" s="251"/>
      <c r="J380" s="354"/>
      <c r="K380" s="277"/>
      <c r="L380" s="264"/>
      <c r="M380" s="264"/>
      <c r="N380" s="264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  <c r="BE380" s="40"/>
      <c r="BF380" s="40"/>
      <c r="BG380" s="40"/>
      <c r="BH380" s="40"/>
      <c r="BI380" s="40"/>
      <c r="BJ380" s="40"/>
      <c r="BK380" s="40"/>
      <c r="BL380" s="40"/>
      <c r="BM380" s="40"/>
      <c r="BN380" s="40"/>
      <c r="BO380" s="40"/>
      <c r="BP380" s="40"/>
      <c r="BQ380" s="40"/>
      <c r="BR380" s="40"/>
      <c r="BS380" s="40"/>
      <c r="BT380" s="40"/>
      <c r="BU380" s="40"/>
      <c r="BV380" s="40"/>
      <c r="BW380" s="40"/>
      <c r="BX380" s="40"/>
      <c r="BY380" s="40"/>
      <c r="BZ380" s="40"/>
      <c r="CA380" s="40"/>
      <c r="CB380" s="40"/>
      <c r="CC380" s="40"/>
      <c r="CD380" s="40"/>
      <c r="CE380" s="40"/>
      <c r="CF380" s="40"/>
      <c r="CG380" s="40"/>
      <c r="CH380" s="40"/>
      <c r="CI380" s="40"/>
      <c r="CJ380" s="40"/>
      <c r="CK380" s="40"/>
      <c r="CL380" s="40"/>
      <c r="CM380" s="40"/>
      <c r="CN380" s="40"/>
      <c r="CO380" s="40"/>
      <c r="CP380" s="40"/>
      <c r="CQ380" s="40"/>
      <c r="CR380" s="40"/>
      <c r="CS380" s="40"/>
      <c r="CT380" s="40"/>
      <c r="CU380" s="40"/>
      <c r="CV380" s="40"/>
      <c r="CW380" s="40"/>
      <c r="CX380" s="40"/>
      <c r="CY380" s="40"/>
      <c r="CZ380" s="40"/>
      <c r="DA380" s="40"/>
      <c r="DB380" s="40"/>
      <c r="DC380" s="40"/>
      <c r="DD380" s="40"/>
      <c r="DE380" s="40"/>
      <c r="DF380" s="40"/>
      <c r="DG380" s="40"/>
      <c r="DH380" s="40"/>
      <c r="DI380" s="40"/>
      <c r="DJ380" s="40"/>
      <c r="DK380" s="40"/>
      <c r="DL380" s="40"/>
    </row>
    <row r="381" spans="1:122" s="39" customFormat="1" ht="30" customHeight="1">
      <c r="A381" s="246"/>
      <c r="B381" s="247" t="s">
        <v>41</v>
      </c>
      <c r="C381" s="248"/>
      <c r="D381" s="251">
        <v>1</v>
      </c>
      <c r="E381" s="250">
        <v>1</v>
      </c>
      <c r="F381" s="251"/>
      <c r="G381" s="251"/>
      <c r="H381" s="250"/>
      <c r="I381" s="251"/>
      <c r="J381" s="354"/>
      <c r="K381" s="277"/>
      <c r="L381" s="264"/>
      <c r="M381" s="264"/>
      <c r="N381" s="264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  <c r="BE381" s="40"/>
      <c r="BF381" s="40"/>
      <c r="BG381" s="40"/>
      <c r="BH381" s="40"/>
      <c r="BI381" s="40"/>
      <c r="BJ381" s="40"/>
      <c r="BK381" s="40"/>
      <c r="BL381" s="40"/>
      <c r="BM381" s="40"/>
      <c r="BN381" s="40"/>
      <c r="BO381" s="40"/>
      <c r="BP381" s="40"/>
      <c r="BQ381" s="40"/>
      <c r="BR381" s="40"/>
      <c r="BS381" s="40"/>
      <c r="BT381" s="40"/>
      <c r="BU381" s="40"/>
      <c r="BV381" s="40"/>
      <c r="BW381" s="40"/>
      <c r="BX381" s="40"/>
      <c r="BY381" s="40"/>
      <c r="BZ381" s="40"/>
      <c r="CA381" s="40"/>
      <c r="CB381" s="40"/>
      <c r="CC381" s="40"/>
      <c r="CD381" s="40"/>
      <c r="CE381" s="40"/>
      <c r="CF381" s="40"/>
      <c r="CG381" s="40"/>
      <c r="CH381" s="40"/>
      <c r="CI381" s="40"/>
      <c r="CJ381" s="40"/>
      <c r="CK381" s="40"/>
      <c r="CL381" s="40"/>
      <c r="CM381" s="40"/>
      <c r="CN381" s="40"/>
      <c r="CO381" s="40"/>
      <c r="CP381" s="40"/>
      <c r="CQ381" s="40"/>
      <c r="CR381" s="40"/>
      <c r="CS381" s="40"/>
      <c r="CT381" s="40"/>
      <c r="CU381" s="40"/>
      <c r="CV381" s="40"/>
      <c r="CW381" s="40"/>
      <c r="CX381" s="40"/>
      <c r="CY381" s="40"/>
      <c r="CZ381" s="40"/>
      <c r="DA381" s="40"/>
      <c r="DB381" s="40"/>
      <c r="DC381" s="40"/>
      <c r="DD381" s="40"/>
      <c r="DE381" s="40"/>
      <c r="DF381" s="40"/>
      <c r="DG381" s="40"/>
      <c r="DH381" s="40"/>
      <c r="DI381" s="40"/>
      <c r="DJ381" s="40"/>
      <c r="DK381" s="40"/>
      <c r="DL381" s="40"/>
    </row>
    <row r="382" spans="1:122" s="39" customFormat="1">
      <c r="A382" s="246"/>
      <c r="B382" s="247" t="s">
        <v>20</v>
      </c>
      <c r="C382" s="248"/>
      <c r="D382" s="251">
        <v>5</v>
      </c>
      <c r="E382" s="250">
        <v>5</v>
      </c>
      <c r="F382" s="251"/>
      <c r="G382" s="251"/>
      <c r="H382" s="250"/>
      <c r="I382" s="251"/>
      <c r="J382" s="354"/>
      <c r="K382" s="277"/>
      <c r="L382" s="264"/>
      <c r="M382" s="264"/>
      <c r="N382" s="264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  <c r="BE382" s="40"/>
      <c r="BF382" s="40"/>
      <c r="BG382" s="40"/>
      <c r="BH382" s="40"/>
      <c r="BI382" s="40"/>
      <c r="BJ382" s="40"/>
      <c r="BK382" s="40"/>
      <c r="BL382" s="40"/>
      <c r="BM382" s="40"/>
      <c r="BN382" s="40"/>
      <c r="BO382" s="40"/>
      <c r="BP382" s="40"/>
      <c r="BQ382" s="40"/>
      <c r="BR382" s="40"/>
      <c r="BS382" s="40"/>
      <c r="BT382" s="40"/>
      <c r="BU382" s="40"/>
      <c r="BV382" s="40"/>
      <c r="BW382" s="40"/>
      <c r="BX382" s="40"/>
      <c r="BY382" s="40"/>
      <c r="BZ382" s="40"/>
      <c r="CA382" s="40"/>
      <c r="CB382" s="40"/>
      <c r="CC382" s="40"/>
      <c r="CD382" s="40"/>
      <c r="CE382" s="40"/>
      <c r="CF382" s="40"/>
      <c r="CG382" s="40"/>
      <c r="CH382" s="40"/>
      <c r="CI382" s="40"/>
      <c r="CJ382" s="40"/>
      <c r="CK382" s="40"/>
      <c r="CL382" s="40"/>
      <c r="CM382" s="40"/>
      <c r="CN382" s="40"/>
      <c r="CO382" s="40"/>
      <c r="CP382" s="40"/>
      <c r="CQ382" s="40"/>
      <c r="CR382" s="40"/>
      <c r="CS382" s="40"/>
      <c r="CT382" s="40"/>
      <c r="CU382" s="40"/>
      <c r="CV382" s="40"/>
      <c r="CW382" s="40"/>
      <c r="CX382" s="40"/>
      <c r="CY382" s="40"/>
      <c r="CZ382" s="40"/>
      <c r="DA382" s="40"/>
      <c r="DB382" s="40"/>
      <c r="DC382" s="40"/>
      <c r="DD382" s="40"/>
      <c r="DE382" s="40"/>
      <c r="DF382" s="40"/>
      <c r="DG382" s="40"/>
      <c r="DH382" s="40"/>
      <c r="DI382" s="40"/>
      <c r="DJ382" s="40"/>
      <c r="DK382" s="40"/>
      <c r="DL382" s="40"/>
    </row>
    <row r="383" spans="1:122" s="39" customFormat="1" ht="26.25">
      <c r="A383" s="246" t="s">
        <v>66</v>
      </c>
      <c r="B383" s="247"/>
      <c r="C383" s="248">
        <v>180</v>
      </c>
      <c r="D383" s="314"/>
      <c r="E383" s="275"/>
      <c r="F383" s="251">
        <v>2.4166666666666665</v>
      </c>
      <c r="G383" s="250">
        <v>2.5833333333333335</v>
      </c>
      <c r="H383" s="250">
        <v>13.608333333333333</v>
      </c>
      <c r="I383" s="251">
        <v>87.3</v>
      </c>
      <c r="J383" s="352" t="s">
        <v>345</v>
      </c>
      <c r="K383" s="277"/>
      <c r="L383" s="277"/>
      <c r="M383" s="277"/>
      <c r="N383" s="277"/>
      <c r="O383" s="256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  <c r="AM383" s="40"/>
      <c r="AN383" s="40"/>
      <c r="AO383" s="40"/>
      <c r="AP383" s="40"/>
      <c r="AQ383" s="40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  <c r="BE383" s="40"/>
      <c r="BF383" s="40"/>
      <c r="BG383" s="40"/>
      <c r="BH383" s="40"/>
      <c r="BI383" s="40"/>
      <c r="BJ383" s="40"/>
      <c r="BK383" s="40"/>
      <c r="BL383" s="40"/>
      <c r="BM383" s="40"/>
      <c r="BN383" s="40"/>
      <c r="BO383" s="40"/>
      <c r="BP383" s="40"/>
      <c r="BQ383" s="40"/>
      <c r="BR383" s="40"/>
      <c r="BS383" s="40"/>
      <c r="BT383" s="40"/>
      <c r="BU383" s="40"/>
      <c r="BV383" s="40"/>
      <c r="BW383" s="40"/>
      <c r="BX383" s="40"/>
      <c r="BY383" s="40"/>
      <c r="BZ383" s="40"/>
      <c r="CA383" s="40"/>
      <c r="CB383" s="40"/>
      <c r="CC383" s="40"/>
      <c r="CD383" s="40"/>
      <c r="CE383" s="40"/>
      <c r="CF383" s="40"/>
      <c r="CG383" s="40"/>
      <c r="CH383" s="40"/>
      <c r="CI383" s="40"/>
      <c r="CJ383" s="40"/>
      <c r="CK383" s="40"/>
      <c r="CL383" s="40"/>
      <c r="CM383" s="40"/>
      <c r="CN383" s="40"/>
      <c r="CO383" s="40"/>
      <c r="CP383" s="40"/>
      <c r="CQ383" s="40"/>
      <c r="CR383" s="40"/>
      <c r="CS383" s="40"/>
      <c r="CT383" s="40"/>
      <c r="CU383" s="40"/>
      <c r="CV383" s="40"/>
      <c r="CW383" s="40"/>
      <c r="CX383" s="40"/>
      <c r="CY383" s="40"/>
      <c r="CZ383" s="40"/>
      <c r="DA383" s="40"/>
      <c r="DB383" s="40"/>
      <c r="DC383" s="40"/>
      <c r="DD383" s="40"/>
      <c r="DE383" s="40"/>
      <c r="DF383" s="40"/>
      <c r="DG383" s="40"/>
      <c r="DH383" s="40"/>
      <c r="DI383" s="40"/>
      <c r="DJ383" s="40"/>
      <c r="DK383" s="40"/>
      <c r="DL383" s="40"/>
      <c r="DM383" s="40"/>
      <c r="DN383" s="40"/>
      <c r="DO383" s="40"/>
      <c r="DP383" s="40"/>
      <c r="DQ383" s="40"/>
      <c r="DR383" s="40"/>
    </row>
    <row r="384" spans="1:122" s="39" customFormat="1">
      <c r="A384" s="246"/>
      <c r="B384" s="247" t="s">
        <v>67</v>
      </c>
      <c r="C384" s="248"/>
      <c r="D384" s="251">
        <v>1.5</v>
      </c>
      <c r="E384" s="250">
        <v>1.5</v>
      </c>
      <c r="F384" s="251"/>
      <c r="G384" s="250"/>
      <c r="H384" s="250"/>
      <c r="I384" s="251"/>
      <c r="J384" s="352"/>
      <c r="K384" s="277"/>
      <c r="L384" s="277"/>
      <c r="M384" s="277"/>
      <c r="N384" s="277"/>
      <c r="O384" s="256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  <c r="BE384" s="40"/>
      <c r="BF384" s="40"/>
      <c r="BG384" s="40"/>
      <c r="BH384" s="40"/>
      <c r="BI384" s="40"/>
      <c r="BJ384" s="40"/>
      <c r="BK384" s="40"/>
      <c r="BL384" s="40"/>
      <c r="BM384" s="40"/>
      <c r="BN384" s="40"/>
      <c r="BO384" s="40"/>
      <c r="BP384" s="40"/>
      <c r="BQ384" s="40"/>
      <c r="BR384" s="40"/>
      <c r="BS384" s="40"/>
      <c r="BT384" s="40"/>
      <c r="BU384" s="40"/>
      <c r="BV384" s="40"/>
      <c r="BW384" s="40"/>
      <c r="BX384" s="40"/>
      <c r="BY384" s="40"/>
      <c r="BZ384" s="40"/>
      <c r="CA384" s="40"/>
      <c r="CB384" s="40"/>
      <c r="CC384" s="40"/>
      <c r="CD384" s="40"/>
      <c r="CE384" s="40"/>
      <c r="CF384" s="40"/>
      <c r="CG384" s="40"/>
      <c r="CH384" s="40"/>
      <c r="CI384" s="40"/>
      <c r="CJ384" s="40"/>
      <c r="CK384" s="40"/>
      <c r="CL384" s="40"/>
      <c r="CM384" s="40"/>
      <c r="CN384" s="40"/>
      <c r="CO384" s="40"/>
      <c r="CP384" s="40"/>
      <c r="CQ384" s="40"/>
      <c r="CR384" s="40"/>
      <c r="CS384" s="40"/>
      <c r="CT384" s="40"/>
      <c r="CU384" s="40"/>
      <c r="CV384" s="40"/>
      <c r="CW384" s="40"/>
      <c r="CX384" s="40"/>
      <c r="CY384" s="40"/>
      <c r="CZ384" s="40"/>
      <c r="DA384" s="40"/>
      <c r="DB384" s="40"/>
      <c r="DC384" s="40"/>
      <c r="DD384" s="40"/>
      <c r="DE384" s="40"/>
      <c r="DF384" s="40"/>
      <c r="DG384" s="40"/>
      <c r="DH384" s="40"/>
      <c r="DI384" s="40"/>
      <c r="DJ384" s="40"/>
      <c r="DK384" s="40"/>
      <c r="DL384" s="40"/>
      <c r="DM384" s="40"/>
      <c r="DN384" s="40"/>
      <c r="DO384" s="40"/>
      <c r="DP384" s="40"/>
      <c r="DQ384" s="40"/>
      <c r="DR384" s="40"/>
    </row>
    <row r="385" spans="1:169" s="39" customFormat="1">
      <c r="A385" s="246"/>
      <c r="B385" s="247" t="s">
        <v>18</v>
      </c>
      <c r="C385" s="248"/>
      <c r="D385" s="251">
        <v>8</v>
      </c>
      <c r="E385" s="250">
        <v>8</v>
      </c>
      <c r="F385" s="251"/>
      <c r="G385" s="250"/>
      <c r="H385" s="250"/>
      <c r="I385" s="251"/>
      <c r="J385" s="352"/>
      <c r="K385" s="277"/>
      <c r="L385" s="277"/>
      <c r="M385" s="277"/>
      <c r="N385" s="277"/>
      <c r="O385" s="256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  <c r="BF385" s="40"/>
      <c r="BG385" s="40"/>
      <c r="BH385" s="40"/>
      <c r="BI385" s="40"/>
      <c r="BJ385" s="40"/>
      <c r="BK385" s="40"/>
      <c r="BL385" s="40"/>
      <c r="BM385" s="40"/>
      <c r="BN385" s="40"/>
      <c r="BO385" s="40"/>
      <c r="BP385" s="40"/>
      <c r="BQ385" s="40"/>
      <c r="BR385" s="40"/>
      <c r="BS385" s="40"/>
      <c r="BT385" s="40"/>
      <c r="BU385" s="40"/>
      <c r="BV385" s="40"/>
      <c r="BW385" s="40"/>
      <c r="BX385" s="40"/>
      <c r="BY385" s="40"/>
      <c r="BZ385" s="40"/>
      <c r="CA385" s="40"/>
      <c r="CB385" s="40"/>
      <c r="CC385" s="40"/>
      <c r="CD385" s="40"/>
      <c r="CE385" s="40"/>
      <c r="CF385" s="40"/>
      <c r="CG385" s="40"/>
      <c r="CH385" s="40"/>
      <c r="CI385" s="40"/>
      <c r="CJ385" s="40"/>
      <c r="CK385" s="40"/>
      <c r="CL385" s="40"/>
      <c r="CM385" s="40"/>
      <c r="CN385" s="40"/>
      <c r="CO385" s="40"/>
      <c r="CP385" s="40"/>
      <c r="CQ385" s="40"/>
      <c r="CR385" s="40"/>
      <c r="CS385" s="40"/>
      <c r="CT385" s="40"/>
      <c r="CU385" s="40"/>
      <c r="CV385" s="40"/>
      <c r="CW385" s="40"/>
      <c r="CX385" s="40"/>
      <c r="CY385" s="40"/>
      <c r="CZ385" s="40"/>
      <c r="DA385" s="40"/>
      <c r="DB385" s="40"/>
      <c r="DC385" s="40"/>
      <c r="DD385" s="40"/>
      <c r="DE385" s="40"/>
      <c r="DF385" s="40"/>
      <c r="DG385" s="40"/>
      <c r="DH385" s="40"/>
      <c r="DI385" s="40"/>
      <c r="DJ385" s="40"/>
      <c r="DK385" s="40"/>
      <c r="DL385" s="40"/>
      <c r="DM385" s="40"/>
      <c r="DN385" s="40"/>
      <c r="DO385" s="40"/>
      <c r="DP385" s="40"/>
      <c r="DQ385" s="40"/>
      <c r="DR385" s="40"/>
    </row>
    <row r="386" spans="1:169" s="39" customFormat="1">
      <c r="A386" s="561"/>
      <c r="B386" s="247" t="s">
        <v>16</v>
      </c>
      <c r="C386" s="248"/>
      <c r="D386" s="251">
        <v>90</v>
      </c>
      <c r="E386" s="250">
        <v>90</v>
      </c>
      <c r="F386" s="251"/>
      <c r="G386" s="250"/>
      <c r="H386" s="250"/>
      <c r="I386" s="251"/>
      <c r="J386" s="352"/>
      <c r="K386" s="277"/>
      <c r="L386" s="277"/>
      <c r="M386" s="277"/>
      <c r="N386" s="277"/>
      <c r="O386" s="256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40"/>
      <c r="BG386" s="40"/>
      <c r="BH386" s="40"/>
      <c r="BI386" s="40"/>
      <c r="BJ386" s="40"/>
      <c r="BK386" s="40"/>
      <c r="BL386" s="40"/>
      <c r="BM386" s="40"/>
      <c r="BN386" s="40"/>
      <c r="BO386" s="40"/>
      <c r="BP386" s="40"/>
      <c r="BQ386" s="40"/>
      <c r="BR386" s="40"/>
      <c r="BS386" s="40"/>
      <c r="BT386" s="40"/>
      <c r="BU386" s="40"/>
      <c r="BV386" s="40"/>
      <c r="BW386" s="40"/>
      <c r="BX386" s="40"/>
      <c r="BY386" s="40"/>
      <c r="BZ386" s="40"/>
      <c r="CA386" s="40"/>
      <c r="CB386" s="40"/>
      <c r="CC386" s="40"/>
      <c r="CD386" s="40"/>
      <c r="CE386" s="40"/>
      <c r="CF386" s="40"/>
      <c r="CG386" s="40"/>
      <c r="CH386" s="40"/>
      <c r="CI386" s="40"/>
      <c r="CJ386" s="40"/>
      <c r="CK386" s="40"/>
      <c r="CL386" s="40"/>
      <c r="CM386" s="40"/>
      <c r="CN386" s="40"/>
      <c r="CO386" s="40"/>
      <c r="CP386" s="40"/>
      <c r="CQ386" s="40"/>
      <c r="CR386" s="40"/>
      <c r="CS386" s="40"/>
      <c r="CT386" s="40"/>
      <c r="CU386" s="40"/>
      <c r="CV386" s="40"/>
      <c r="CW386" s="40"/>
      <c r="CX386" s="40"/>
      <c r="CY386" s="40"/>
      <c r="CZ386" s="40"/>
      <c r="DA386" s="40"/>
      <c r="DB386" s="40"/>
      <c r="DC386" s="40"/>
      <c r="DD386" s="40"/>
      <c r="DE386" s="40"/>
      <c r="DF386" s="40"/>
      <c r="DG386" s="40"/>
      <c r="DH386" s="40"/>
      <c r="DI386" s="40"/>
      <c r="DJ386" s="40"/>
      <c r="DK386" s="40"/>
      <c r="DL386" s="40"/>
      <c r="DM386" s="40"/>
      <c r="DN386" s="40"/>
      <c r="DO386" s="40"/>
      <c r="DP386" s="40"/>
      <c r="DQ386" s="40"/>
      <c r="DR386" s="40"/>
    </row>
    <row r="387" spans="1:169" s="39" customFormat="1">
      <c r="A387" s="561"/>
      <c r="B387" s="247" t="s">
        <v>17</v>
      </c>
      <c r="C387" s="248"/>
      <c r="D387" s="251">
        <v>100</v>
      </c>
      <c r="E387" s="250">
        <v>100</v>
      </c>
      <c r="F387" s="251"/>
      <c r="G387" s="250"/>
      <c r="H387" s="250"/>
      <c r="I387" s="251"/>
      <c r="J387" s="352"/>
      <c r="K387" s="277"/>
      <c r="L387" s="277"/>
      <c r="M387" s="277"/>
      <c r="N387" s="277"/>
      <c r="O387" s="256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  <c r="BF387" s="40"/>
      <c r="BG387" s="40"/>
      <c r="BH387" s="40"/>
      <c r="BI387" s="40"/>
      <c r="BJ387" s="40"/>
      <c r="BK387" s="40"/>
      <c r="BL387" s="40"/>
      <c r="BM387" s="40"/>
      <c r="BN387" s="40"/>
      <c r="BO387" s="40"/>
      <c r="BP387" s="40"/>
      <c r="BQ387" s="40"/>
      <c r="BR387" s="40"/>
      <c r="BS387" s="40"/>
      <c r="BT387" s="40"/>
      <c r="BU387" s="40"/>
      <c r="BV387" s="40"/>
      <c r="BW387" s="40"/>
      <c r="BX387" s="40"/>
      <c r="BY387" s="40"/>
      <c r="BZ387" s="40"/>
      <c r="CA387" s="40"/>
      <c r="CB387" s="40"/>
      <c r="CC387" s="40"/>
      <c r="CD387" s="40"/>
      <c r="CE387" s="40"/>
      <c r="CF387" s="40"/>
      <c r="CG387" s="40"/>
      <c r="CH387" s="40"/>
      <c r="CI387" s="40"/>
      <c r="CJ387" s="40"/>
      <c r="CK387" s="40"/>
      <c r="CL387" s="40"/>
      <c r="CM387" s="40"/>
      <c r="CN387" s="40"/>
      <c r="CO387" s="40"/>
      <c r="CP387" s="40"/>
      <c r="CQ387" s="40"/>
      <c r="CR387" s="40"/>
      <c r="CS387" s="40"/>
      <c r="CT387" s="40"/>
      <c r="CU387" s="40"/>
      <c r="CV387" s="40"/>
      <c r="CW387" s="40"/>
      <c r="CX387" s="40"/>
      <c r="CY387" s="40"/>
      <c r="CZ387" s="40"/>
      <c r="DA387" s="40"/>
      <c r="DB387" s="40"/>
      <c r="DC387" s="40"/>
      <c r="DD387" s="40"/>
      <c r="DE387" s="40"/>
      <c r="DF387" s="40"/>
      <c r="DG387" s="40"/>
      <c r="DH387" s="40"/>
      <c r="DI387" s="40"/>
      <c r="DJ387" s="40"/>
      <c r="DK387" s="40"/>
      <c r="DL387" s="40"/>
      <c r="DM387" s="40"/>
      <c r="DN387" s="40"/>
      <c r="DO387" s="40"/>
      <c r="DP387" s="40"/>
      <c r="DQ387" s="40"/>
      <c r="DR387" s="40"/>
    </row>
    <row r="388" spans="1:169" ht="26.25">
      <c r="A388" s="246" t="s">
        <v>23</v>
      </c>
      <c r="B388" s="247"/>
      <c r="C388" s="248" t="s">
        <v>24</v>
      </c>
      <c r="D388" s="314"/>
      <c r="E388" s="275"/>
      <c r="F388" s="251">
        <v>2.2999999999999998</v>
      </c>
      <c r="G388" s="250">
        <v>4.5</v>
      </c>
      <c r="H388" s="249">
        <v>15.4</v>
      </c>
      <c r="I388" s="251">
        <v>111</v>
      </c>
      <c r="J388" s="352" t="s">
        <v>25</v>
      </c>
    </row>
    <row r="389" spans="1:169">
      <c r="A389" s="246"/>
      <c r="B389" s="247" t="s">
        <v>26</v>
      </c>
      <c r="C389" s="248"/>
      <c r="D389" s="251">
        <v>30</v>
      </c>
      <c r="E389" s="250">
        <v>30</v>
      </c>
      <c r="F389" s="251"/>
      <c r="G389" s="250"/>
      <c r="H389" s="250"/>
      <c r="I389" s="251"/>
      <c r="J389" s="352"/>
    </row>
    <row r="390" spans="1:169" ht="15.75" thickBot="1">
      <c r="A390" s="246"/>
      <c r="B390" s="247" t="s">
        <v>20</v>
      </c>
      <c r="C390" s="248"/>
      <c r="D390" s="251">
        <v>5</v>
      </c>
      <c r="E390" s="250">
        <v>5</v>
      </c>
      <c r="F390" s="251" t="s">
        <v>1</v>
      </c>
      <c r="G390" s="250"/>
      <c r="H390" s="250"/>
      <c r="I390" s="251"/>
      <c r="J390" s="352"/>
    </row>
    <row r="391" spans="1:169" ht="15.75" thickBot="1">
      <c r="A391" s="377" t="s">
        <v>27</v>
      </c>
      <c r="B391" s="378"/>
      <c r="C391" s="379">
        <v>420</v>
      </c>
      <c r="D391" s="374"/>
      <c r="E391" s="373"/>
      <c r="F391" s="373">
        <v>12.016666666666666</v>
      </c>
      <c r="G391" s="373">
        <v>14.503333333333334</v>
      </c>
      <c r="H391" s="373">
        <v>51.80833333333333</v>
      </c>
      <c r="I391" s="373">
        <v>385.5</v>
      </c>
      <c r="J391" s="404"/>
    </row>
    <row r="392" spans="1:169">
      <c r="A392" s="246" t="s">
        <v>28</v>
      </c>
      <c r="B392" s="247"/>
      <c r="C392" s="342">
        <v>125</v>
      </c>
      <c r="D392" s="343">
        <v>125</v>
      </c>
      <c r="E392" s="342">
        <v>125</v>
      </c>
      <c r="F392" s="251">
        <v>0.87</v>
      </c>
      <c r="G392" s="250">
        <v>0.25</v>
      </c>
      <c r="H392" s="249">
        <v>20</v>
      </c>
      <c r="I392" s="250">
        <v>85</v>
      </c>
      <c r="J392" s="352" t="s">
        <v>281</v>
      </c>
    </row>
    <row r="393" spans="1:169" ht="15" customHeight="1" thickBot="1">
      <c r="A393" s="246" t="s">
        <v>199</v>
      </c>
      <c r="B393" s="247"/>
      <c r="C393" s="342"/>
      <c r="D393" s="343"/>
      <c r="E393" s="342"/>
      <c r="F393" s="251"/>
      <c r="G393" s="250"/>
      <c r="H393" s="249"/>
      <c r="I393" s="250"/>
      <c r="J393" s="352"/>
    </row>
    <row r="394" spans="1:169" ht="19.5" customHeight="1" thickBot="1">
      <c r="A394" s="377" t="s">
        <v>27</v>
      </c>
      <c r="B394" s="378"/>
      <c r="C394" s="379">
        <v>125</v>
      </c>
      <c r="D394" s="568"/>
      <c r="E394" s="551"/>
      <c r="F394" s="305">
        <v>0.87</v>
      </c>
      <c r="G394" s="305">
        <v>0.25</v>
      </c>
      <c r="H394" s="305">
        <v>16.5</v>
      </c>
      <c r="I394" s="305">
        <v>71</v>
      </c>
      <c r="J394" s="404"/>
    </row>
    <row r="395" spans="1:169" ht="19.5" customHeight="1" thickBot="1">
      <c r="A395" s="301"/>
      <c r="B395" s="302"/>
      <c r="C395" s="303">
        <v>545</v>
      </c>
      <c r="D395" s="391"/>
      <c r="E395" s="387"/>
      <c r="F395" s="570">
        <v>12.886666666666665</v>
      </c>
      <c r="G395" s="570">
        <v>14.753333333333334</v>
      </c>
      <c r="H395" s="570">
        <v>68.308333333333337</v>
      </c>
      <c r="I395" s="570">
        <v>456.5</v>
      </c>
      <c r="J395" s="582"/>
    </row>
    <row r="396" spans="1:169" ht="15" customHeight="1">
      <c r="A396" s="301"/>
      <c r="B396" s="302" t="s">
        <v>30</v>
      </c>
      <c r="C396" s="303"/>
      <c r="D396" s="571"/>
      <c r="E396" s="552"/>
      <c r="F396" s="249"/>
      <c r="G396" s="250"/>
      <c r="H396" s="249"/>
      <c r="I396" s="251"/>
      <c r="J396" s="283"/>
    </row>
    <row r="397" spans="1:169">
      <c r="A397" s="333" t="s">
        <v>83</v>
      </c>
      <c r="B397" s="70"/>
      <c r="C397" s="337">
        <v>50</v>
      </c>
      <c r="D397" s="336"/>
      <c r="E397" s="335"/>
      <c r="F397" s="249">
        <v>0.75</v>
      </c>
      <c r="G397" s="250">
        <v>1.32</v>
      </c>
      <c r="H397" s="249">
        <v>4</v>
      </c>
      <c r="I397" s="251">
        <v>30.8</v>
      </c>
      <c r="J397" s="352" t="s">
        <v>419</v>
      </c>
      <c r="K397" s="579"/>
      <c r="L397" s="579"/>
      <c r="M397" s="579"/>
      <c r="N397" s="579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</row>
    <row r="398" spans="1:169">
      <c r="A398" s="333"/>
      <c r="B398" s="70" t="s">
        <v>44</v>
      </c>
      <c r="C398" s="337"/>
      <c r="D398" s="336">
        <v>43.75</v>
      </c>
      <c r="E398" s="335">
        <v>35</v>
      </c>
      <c r="F398" s="249"/>
      <c r="G398" s="250"/>
      <c r="H398" s="249"/>
      <c r="I398" s="251"/>
      <c r="J398" s="352"/>
      <c r="K398" s="579"/>
      <c r="L398" s="579"/>
      <c r="M398" s="579"/>
      <c r="N398" s="579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</row>
    <row r="399" spans="1:169">
      <c r="A399" s="333"/>
      <c r="B399" s="70" t="s">
        <v>34</v>
      </c>
      <c r="C399" s="337"/>
      <c r="D399" s="336">
        <v>16.63</v>
      </c>
      <c r="E399" s="335">
        <v>12.5</v>
      </c>
      <c r="F399" s="249"/>
      <c r="G399" s="250"/>
      <c r="H399" s="249"/>
      <c r="I399" s="251"/>
      <c r="J399" s="352"/>
      <c r="K399" s="579"/>
      <c r="L399" s="579"/>
      <c r="M399" s="579"/>
      <c r="N399" s="57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</row>
    <row r="400" spans="1:169">
      <c r="A400" s="333"/>
      <c r="B400" s="70" t="s">
        <v>92</v>
      </c>
      <c r="C400" s="337"/>
      <c r="D400" s="336">
        <v>12.83</v>
      </c>
      <c r="E400" s="335">
        <v>11.25</v>
      </c>
      <c r="F400" s="249"/>
      <c r="G400" s="250"/>
      <c r="H400" s="249"/>
      <c r="I400" s="251"/>
      <c r="J400" s="352"/>
      <c r="K400" s="579"/>
      <c r="L400" s="579"/>
      <c r="M400" s="579"/>
      <c r="N400" s="579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</row>
    <row r="401" spans="1:169">
      <c r="A401" s="333"/>
      <c r="B401" s="70" t="s">
        <v>36</v>
      </c>
      <c r="C401" s="337"/>
      <c r="D401" s="336">
        <v>0.8</v>
      </c>
      <c r="E401" s="335">
        <v>0.8</v>
      </c>
      <c r="F401" s="249"/>
      <c r="G401" s="250"/>
      <c r="H401" s="249"/>
      <c r="I401" s="251"/>
      <c r="J401" s="352"/>
      <c r="K401" s="579"/>
      <c r="L401" s="579"/>
      <c r="M401" s="579"/>
      <c r="N401" s="579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</row>
    <row r="402" spans="1:169">
      <c r="A402" s="333"/>
      <c r="B402" s="70" t="s">
        <v>18</v>
      </c>
      <c r="C402" s="337"/>
      <c r="D402" s="336">
        <v>0.8</v>
      </c>
      <c r="E402" s="335">
        <v>0.8</v>
      </c>
      <c r="F402" s="249"/>
      <c r="G402" s="250"/>
      <c r="H402" s="249"/>
      <c r="I402" s="251"/>
      <c r="J402" s="352"/>
      <c r="K402" s="579"/>
      <c r="L402" s="579"/>
      <c r="M402" s="579"/>
      <c r="N402" s="579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</row>
    <row r="403" spans="1:169" s="39" customFormat="1" ht="25.5" customHeight="1">
      <c r="A403" s="319" t="s">
        <v>397</v>
      </c>
      <c r="B403" s="247"/>
      <c r="C403" s="248" t="s">
        <v>396</v>
      </c>
      <c r="D403" s="249"/>
      <c r="E403" s="250"/>
      <c r="F403" s="251">
        <v>3.8</v>
      </c>
      <c r="G403" s="250">
        <v>5.4</v>
      </c>
      <c r="H403" s="249">
        <v>15.2</v>
      </c>
      <c r="I403" s="251">
        <v>124.6</v>
      </c>
      <c r="J403" s="352" t="s">
        <v>202</v>
      </c>
      <c r="K403" s="277"/>
      <c r="L403" s="264"/>
      <c r="M403" s="264"/>
      <c r="N403" s="264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40"/>
      <c r="BG403" s="40"/>
      <c r="BH403" s="40"/>
      <c r="BI403" s="40"/>
      <c r="BJ403" s="40"/>
      <c r="BK403" s="40"/>
      <c r="BL403" s="40"/>
      <c r="BM403" s="40"/>
      <c r="BN403" s="40"/>
      <c r="BO403" s="40"/>
      <c r="BP403" s="40"/>
      <c r="BQ403" s="40"/>
      <c r="BR403" s="40"/>
      <c r="BS403" s="40"/>
      <c r="BT403" s="40"/>
      <c r="BU403" s="40"/>
      <c r="BV403" s="40"/>
      <c r="BW403" s="40"/>
      <c r="BX403" s="40"/>
      <c r="BY403" s="40"/>
      <c r="BZ403" s="40"/>
      <c r="CA403" s="40"/>
      <c r="CB403" s="40"/>
      <c r="CC403" s="40"/>
      <c r="CD403" s="40"/>
      <c r="CE403" s="40"/>
      <c r="CF403" s="40"/>
      <c r="CG403" s="40"/>
      <c r="CH403" s="40"/>
      <c r="CI403" s="40"/>
      <c r="CJ403" s="40"/>
      <c r="CK403" s="40"/>
      <c r="CL403" s="40"/>
      <c r="CM403" s="40"/>
      <c r="CN403" s="40"/>
      <c r="CO403" s="40"/>
      <c r="CP403" s="40"/>
      <c r="CQ403" s="40"/>
      <c r="CR403" s="40"/>
      <c r="CS403" s="40"/>
      <c r="CT403" s="40"/>
      <c r="CU403" s="40"/>
      <c r="CV403" s="40"/>
      <c r="CW403" s="40"/>
      <c r="CX403" s="40"/>
      <c r="CY403" s="40"/>
      <c r="CZ403" s="40"/>
      <c r="DA403" s="40"/>
      <c r="DB403" s="40"/>
      <c r="DC403" s="40"/>
      <c r="DD403" s="40"/>
      <c r="DE403" s="40"/>
      <c r="DF403" s="40"/>
      <c r="DG403" s="40"/>
      <c r="DH403" s="40"/>
      <c r="DI403" s="40"/>
      <c r="DJ403" s="40"/>
      <c r="DK403" s="40"/>
      <c r="DL403" s="40"/>
    </row>
    <row r="404" spans="1:169" s="39" customFormat="1">
      <c r="A404" s="246"/>
      <c r="B404" s="247" t="s">
        <v>208</v>
      </c>
      <c r="C404" s="269"/>
      <c r="D404" s="248">
        <v>22.57</v>
      </c>
      <c r="E404" s="270">
        <v>14.67</v>
      </c>
      <c r="F404" s="251"/>
      <c r="G404" s="251"/>
      <c r="H404" s="251"/>
      <c r="I404" s="251"/>
      <c r="J404" s="352"/>
      <c r="K404" s="277"/>
      <c r="L404" s="277"/>
      <c r="M404" s="277"/>
      <c r="N404" s="277"/>
      <c r="O404" s="256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40"/>
      <c r="BG404" s="40"/>
      <c r="BH404" s="40"/>
      <c r="BI404" s="40"/>
      <c r="BJ404" s="40"/>
      <c r="BK404" s="40"/>
      <c r="BL404" s="40"/>
      <c r="BM404" s="40"/>
      <c r="BN404" s="40"/>
      <c r="BO404" s="40"/>
      <c r="BP404" s="40"/>
      <c r="BQ404" s="40"/>
      <c r="BR404" s="40"/>
      <c r="BS404" s="40"/>
      <c r="BT404" s="40"/>
      <c r="BU404" s="40"/>
      <c r="BV404" s="40"/>
      <c r="BW404" s="40"/>
      <c r="BX404" s="40"/>
      <c r="BY404" s="40"/>
      <c r="BZ404" s="40"/>
      <c r="CA404" s="40"/>
      <c r="CB404" s="40"/>
      <c r="CC404" s="40"/>
      <c r="CD404" s="40"/>
      <c r="CE404" s="40"/>
      <c r="CF404" s="40"/>
      <c r="CG404" s="40"/>
      <c r="CH404" s="40"/>
      <c r="CI404" s="40"/>
      <c r="CJ404" s="40"/>
      <c r="CK404" s="40"/>
      <c r="CL404" s="40"/>
      <c r="CM404" s="40"/>
      <c r="CN404" s="40"/>
      <c r="CO404" s="40"/>
      <c r="CP404" s="40"/>
      <c r="CQ404" s="40"/>
      <c r="CR404" s="40"/>
      <c r="CS404" s="40"/>
      <c r="CT404" s="40"/>
      <c r="CU404" s="40"/>
      <c r="CV404" s="40"/>
      <c r="CW404" s="40"/>
      <c r="CX404" s="40"/>
      <c r="CY404" s="40"/>
      <c r="CZ404" s="40"/>
      <c r="DA404" s="40"/>
      <c r="DB404" s="40"/>
      <c r="DC404" s="40"/>
      <c r="DD404" s="40"/>
      <c r="DE404" s="40"/>
      <c r="DF404" s="40"/>
      <c r="DG404" s="40"/>
      <c r="DH404" s="40"/>
      <c r="DI404" s="40"/>
      <c r="DJ404" s="40"/>
      <c r="DK404" s="40"/>
      <c r="DL404" s="40"/>
      <c r="DM404" s="40"/>
      <c r="DN404" s="40"/>
      <c r="DO404" s="40"/>
      <c r="DP404" s="40"/>
      <c r="DQ404" s="40"/>
      <c r="DR404" s="40"/>
    </row>
    <row r="405" spans="1:169" s="39" customFormat="1">
      <c r="A405" s="246"/>
      <c r="B405" s="247" t="s">
        <v>31</v>
      </c>
      <c r="C405" s="248"/>
      <c r="D405" s="249">
        <v>67.83</v>
      </c>
      <c r="E405" s="250">
        <v>51</v>
      </c>
      <c r="F405" s="251"/>
      <c r="G405" s="250"/>
      <c r="H405" s="249"/>
      <c r="I405" s="251"/>
      <c r="J405" s="354"/>
      <c r="K405" s="277"/>
      <c r="L405" s="264"/>
      <c r="M405" s="264"/>
      <c r="N405" s="264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40"/>
      <c r="BG405" s="40"/>
      <c r="BH405" s="40"/>
      <c r="BI405" s="40"/>
      <c r="BJ405" s="40"/>
      <c r="BK405" s="40"/>
      <c r="BL405" s="40"/>
      <c r="BM405" s="40"/>
      <c r="BN405" s="40"/>
      <c r="BO405" s="40"/>
      <c r="BP405" s="40"/>
      <c r="BQ405" s="40"/>
      <c r="BR405" s="40"/>
      <c r="BS405" s="40"/>
      <c r="BT405" s="40"/>
      <c r="BU405" s="40"/>
      <c r="BV405" s="40"/>
      <c r="BW405" s="40"/>
      <c r="BX405" s="40"/>
      <c r="BY405" s="40"/>
      <c r="BZ405" s="40"/>
      <c r="CA405" s="40"/>
      <c r="CB405" s="40"/>
      <c r="CC405" s="40"/>
      <c r="CD405" s="40"/>
      <c r="CE405" s="40"/>
      <c r="CF405" s="40"/>
      <c r="CG405" s="40"/>
      <c r="CH405" s="40"/>
      <c r="CI405" s="40"/>
      <c r="CJ405" s="40"/>
      <c r="CK405" s="40"/>
      <c r="CL405" s="40"/>
      <c r="CM405" s="40"/>
      <c r="CN405" s="40"/>
      <c r="CO405" s="40"/>
      <c r="CP405" s="40"/>
      <c r="CQ405" s="40"/>
      <c r="CR405" s="40"/>
      <c r="CS405" s="40"/>
      <c r="CT405" s="40"/>
      <c r="CU405" s="40"/>
      <c r="CV405" s="40"/>
      <c r="CW405" s="40"/>
      <c r="CX405" s="40"/>
      <c r="CY405" s="40"/>
      <c r="CZ405" s="40"/>
      <c r="DA405" s="40"/>
      <c r="DB405" s="40"/>
      <c r="DC405" s="40"/>
      <c r="DD405" s="40"/>
      <c r="DE405" s="40"/>
      <c r="DF405" s="40"/>
      <c r="DG405" s="40"/>
      <c r="DH405" s="40"/>
      <c r="DI405" s="40"/>
      <c r="DJ405" s="40"/>
      <c r="DK405" s="40"/>
      <c r="DL405" s="40"/>
    </row>
    <row r="406" spans="1:169" s="39" customFormat="1">
      <c r="A406" s="246"/>
      <c r="B406" s="247" t="s">
        <v>32</v>
      </c>
      <c r="C406" s="248"/>
      <c r="D406" s="249">
        <v>45.89</v>
      </c>
      <c r="E406" s="250">
        <v>34.5</v>
      </c>
      <c r="F406" s="251"/>
      <c r="G406" s="250"/>
      <c r="H406" s="249"/>
      <c r="I406" s="251"/>
      <c r="J406" s="354"/>
      <c r="K406" s="277"/>
      <c r="L406" s="264"/>
      <c r="M406" s="264"/>
      <c r="N406" s="264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  <c r="BH406" s="40"/>
      <c r="BI406" s="40"/>
      <c r="BJ406" s="40"/>
      <c r="BK406" s="40"/>
      <c r="BL406" s="40"/>
      <c r="BM406" s="40"/>
      <c r="BN406" s="40"/>
      <c r="BO406" s="40"/>
      <c r="BP406" s="40"/>
      <c r="BQ406" s="40"/>
      <c r="BR406" s="40"/>
      <c r="BS406" s="40"/>
      <c r="BT406" s="40"/>
      <c r="BU406" s="40"/>
      <c r="BV406" s="40"/>
      <c r="BW406" s="40"/>
      <c r="BX406" s="40"/>
      <c r="BY406" s="40"/>
      <c r="BZ406" s="40"/>
      <c r="CA406" s="40"/>
      <c r="CB406" s="40"/>
      <c r="CC406" s="40"/>
      <c r="CD406" s="40"/>
      <c r="CE406" s="40"/>
      <c r="CF406" s="40"/>
      <c r="CG406" s="40"/>
      <c r="CH406" s="40"/>
      <c r="CI406" s="40"/>
      <c r="CJ406" s="40"/>
      <c r="CK406" s="40"/>
      <c r="CL406" s="40"/>
      <c r="CM406" s="40"/>
      <c r="CN406" s="40"/>
      <c r="CO406" s="40"/>
      <c r="CP406" s="40"/>
      <c r="CQ406" s="40"/>
      <c r="CR406" s="40"/>
      <c r="CS406" s="40"/>
      <c r="CT406" s="40"/>
      <c r="CU406" s="40"/>
      <c r="CV406" s="40"/>
      <c r="CW406" s="40"/>
      <c r="CX406" s="40"/>
      <c r="CY406" s="40"/>
      <c r="CZ406" s="40"/>
      <c r="DA406" s="40"/>
      <c r="DB406" s="40"/>
      <c r="DC406" s="40"/>
      <c r="DD406" s="40"/>
      <c r="DE406" s="40"/>
      <c r="DF406" s="40"/>
      <c r="DG406" s="40"/>
      <c r="DH406" s="40"/>
      <c r="DI406" s="40"/>
      <c r="DJ406" s="40"/>
      <c r="DK406" s="40"/>
      <c r="DL406" s="40"/>
    </row>
    <row r="407" spans="1:169" s="39" customFormat="1">
      <c r="A407" s="246"/>
      <c r="B407" s="247" t="s">
        <v>34</v>
      </c>
      <c r="C407" s="248"/>
      <c r="D407" s="249">
        <v>11</v>
      </c>
      <c r="E407" s="250">
        <v>8.8000000000000007</v>
      </c>
      <c r="F407" s="251"/>
      <c r="G407" s="250"/>
      <c r="H407" s="249"/>
      <c r="I407" s="251"/>
      <c r="J407" s="354"/>
      <c r="K407" s="277"/>
      <c r="L407" s="264"/>
      <c r="M407" s="264"/>
      <c r="N407" s="264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  <c r="BH407" s="40"/>
      <c r="BI407" s="40"/>
      <c r="BJ407" s="40"/>
      <c r="BK407" s="40"/>
      <c r="BL407" s="40"/>
      <c r="BM407" s="40"/>
      <c r="BN407" s="40"/>
      <c r="BO407" s="40"/>
      <c r="BP407" s="40"/>
      <c r="BQ407" s="40"/>
      <c r="BR407" s="40"/>
      <c r="BS407" s="40"/>
      <c r="BT407" s="40"/>
      <c r="BU407" s="40"/>
      <c r="BV407" s="40"/>
      <c r="BW407" s="40"/>
      <c r="BX407" s="40"/>
      <c r="BY407" s="40"/>
      <c r="BZ407" s="40"/>
      <c r="CA407" s="40"/>
      <c r="CB407" s="40"/>
      <c r="CC407" s="40"/>
      <c r="CD407" s="40"/>
      <c r="CE407" s="40"/>
      <c r="CF407" s="40"/>
      <c r="CG407" s="40"/>
      <c r="CH407" s="40"/>
      <c r="CI407" s="40"/>
      <c r="CJ407" s="40"/>
      <c r="CK407" s="40"/>
      <c r="CL407" s="40"/>
      <c r="CM407" s="40"/>
      <c r="CN407" s="40"/>
      <c r="CO407" s="40"/>
      <c r="CP407" s="40"/>
      <c r="CQ407" s="40"/>
      <c r="CR407" s="40"/>
      <c r="CS407" s="40"/>
      <c r="CT407" s="40"/>
      <c r="CU407" s="40"/>
      <c r="CV407" s="40"/>
      <c r="CW407" s="40"/>
      <c r="CX407" s="40"/>
      <c r="CY407" s="40"/>
      <c r="CZ407" s="40"/>
      <c r="DA407" s="40"/>
      <c r="DB407" s="40"/>
      <c r="DC407" s="40"/>
      <c r="DD407" s="40"/>
      <c r="DE407" s="40"/>
      <c r="DF407" s="40"/>
      <c r="DG407" s="40"/>
      <c r="DH407" s="40"/>
      <c r="DI407" s="40"/>
      <c r="DJ407" s="40"/>
      <c r="DK407" s="40"/>
      <c r="DL407" s="40"/>
    </row>
    <row r="408" spans="1:169" s="39" customFormat="1">
      <c r="A408" s="246"/>
      <c r="B408" s="247" t="s">
        <v>35</v>
      </c>
      <c r="C408" s="248"/>
      <c r="D408" s="249">
        <v>10.59</v>
      </c>
      <c r="E408" s="250">
        <v>8.9</v>
      </c>
      <c r="F408" s="251"/>
      <c r="G408" s="250"/>
      <c r="H408" s="249"/>
      <c r="I408" s="251"/>
      <c r="J408" s="354"/>
      <c r="K408" s="277"/>
      <c r="L408" s="264"/>
      <c r="M408" s="264"/>
      <c r="N408" s="264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40"/>
      <c r="BG408" s="40"/>
      <c r="BH408" s="40"/>
      <c r="BI408" s="40"/>
      <c r="BJ408" s="40"/>
      <c r="BK408" s="40"/>
      <c r="BL408" s="40"/>
      <c r="BM408" s="40"/>
      <c r="BN408" s="40"/>
      <c r="BO408" s="40"/>
      <c r="BP408" s="40"/>
      <c r="BQ408" s="40"/>
      <c r="BR408" s="40"/>
      <c r="BS408" s="40"/>
      <c r="BT408" s="40"/>
      <c r="BU408" s="40"/>
      <c r="BV408" s="40"/>
      <c r="BW408" s="40"/>
      <c r="BX408" s="40"/>
      <c r="BY408" s="40"/>
      <c r="BZ408" s="40"/>
      <c r="CA408" s="40"/>
      <c r="CB408" s="40"/>
      <c r="CC408" s="40"/>
      <c r="CD408" s="40"/>
      <c r="CE408" s="40"/>
      <c r="CF408" s="40"/>
      <c r="CG408" s="40"/>
      <c r="CH408" s="40"/>
      <c r="CI408" s="40"/>
      <c r="CJ408" s="40"/>
      <c r="CK408" s="40"/>
      <c r="CL408" s="40"/>
      <c r="CM408" s="40"/>
      <c r="CN408" s="40"/>
      <c r="CO408" s="40"/>
      <c r="CP408" s="40"/>
      <c r="CQ408" s="40"/>
      <c r="CR408" s="40"/>
      <c r="CS408" s="40"/>
      <c r="CT408" s="40"/>
      <c r="CU408" s="40"/>
      <c r="CV408" s="40"/>
      <c r="CW408" s="40"/>
      <c r="CX408" s="40"/>
      <c r="CY408" s="40"/>
      <c r="CZ408" s="40"/>
      <c r="DA408" s="40"/>
      <c r="DB408" s="40"/>
      <c r="DC408" s="40"/>
      <c r="DD408" s="40"/>
      <c r="DE408" s="40"/>
      <c r="DF408" s="40"/>
      <c r="DG408" s="40"/>
      <c r="DH408" s="40"/>
      <c r="DI408" s="40"/>
      <c r="DJ408" s="40"/>
      <c r="DK408" s="40"/>
      <c r="DL408" s="40"/>
    </row>
    <row r="409" spans="1:169" s="39" customFormat="1">
      <c r="A409" s="246"/>
      <c r="B409" s="247" t="s">
        <v>36</v>
      </c>
      <c r="C409" s="248"/>
      <c r="D409" s="249">
        <v>4</v>
      </c>
      <c r="E409" s="250">
        <v>4</v>
      </c>
      <c r="F409" s="251"/>
      <c r="G409" s="250"/>
      <c r="H409" s="249"/>
      <c r="I409" s="251"/>
      <c r="J409" s="354"/>
      <c r="K409" s="277"/>
      <c r="L409" s="264"/>
      <c r="M409" s="264"/>
      <c r="N409" s="264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  <c r="BF409" s="40"/>
      <c r="BG409" s="40"/>
      <c r="BH409" s="40"/>
      <c r="BI409" s="40"/>
      <c r="BJ409" s="40"/>
      <c r="BK409" s="40"/>
      <c r="BL409" s="40"/>
      <c r="BM409" s="40"/>
      <c r="BN409" s="40"/>
      <c r="BO409" s="40"/>
      <c r="BP409" s="40"/>
      <c r="BQ409" s="40"/>
      <c r="BR409" s="40"/>
      <c r="BS409" s="40"/>
      <c r="BT409" s="40"/>
      <c r="BU409" s="40"/>
      <c r="BV409" s="40"/>
      <c r="BW409" s="40"/>
      <c r="BX409" s="40"/>
      <c r="BY409" s="40"/>
      <c r="BZ409" s="40"/>
      <c r="CA409" s="40"/>
      <c r="CB409" s="40"/>
      <c r="CC409" s="40"/>
      <c r="CD409" s="40"/>
      <c r="CE409" s="40"/>
      <c r="CF409" s="40"/>
      <c r="CG409" s="40"/>
      <c r="CH409" s="40"/>
      <c r="CI409" s="40"/>
      <c r="CJ409" s="40"/>
      <c r="CK409" s="40"/>
      <c r="CL409" s="40"/>
      <c r="CM409" s="40"/>
      <c r="CN409" s="40"/>
      <c r="CO409" s="40"/>
      <c r="CP409" s="40"/>
      <c r="CQ409" s="40"/>
      <c r="CR409" s="40"/>
      <c r="CS409" s="40"/>
      <c r="CT409" s="40"/>
      <c r="CU409" s="40"/>
      <c r="CV409" s="40"/>
      <c r="CW409" s="40"/>
      <c r="CX409" s="40"/>
      <c r="CY409" s="40"/>
      <c r="CZ409" s="40"/>
      <c r="DA409" s="40"/>
      <c r="DB409" s="40"/>
      <c r="DC409" s="40"/>
      <c r="DD409" s="40"/>
      <c r="DE409" s="40"/>
      <c r="DF409" s="40"/>
      <c r="DG409" s="40"/>
      <c r="DH409" s="40"/>
      <c r="DI409" s="40"/>
      <c r="DJ409" s="40"/>
      <c r="DK409" s="40"/>
      <c r="DL409" s="40"/>
    </row>
    <row r="410" spans="1:169" s="39" customFormat="1">
      <c r="A410" s="246"/>
      <c r="B410" s="247" t="s">
        <v>46</v>
      </c>
      <c r="C410" s="248"/>
      <c r="D410" s="249">
        <v>1</v>
      </c>
      <c r="E410" s="250">
        <v>1</v>
      </c>
      <c r="F410" s="251"/>
      <c r="G410" s="250"/>
      <c r="H410" s="249"/>
      <c r="I410" s="251"/>
      <c r="J410" s="354"/>
      <c r="K410" s="277"/>
      <c r="L410" s="264"/>
      <c r="M410" s="264"/>
      <c r="N410" s="264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  <c r="AX410" s="40"/>
      <c r="AY410" s="40"/>
      <c r="AZ410" s="40"/>
      <c r="BA410" s="40"/>
      <c r="BB410" s="40"/>
      <c r="BC410" s="40"/>
      <c r="BD410" s="40"/>
      <c r="BE410" s="40"/>
      <c r="BF410" s="40"/>
      <c r="BG410" s="40"/>
      <c r="BH410" s="40"/>
      <c r="BI410" s="40"/>
      <c r="BJ410" s="40"/>
      <c r="BK410" s="40"/>
      <c r="BL410" s="40"/>
      <c r="BM410" s="40"/>
      <c r="BN410" s="40"/>
      <c r="BO410" s="40"/>
      <c r="BP410" s="40"/>
      <c r="BQ410" s="40"/>
      <c r="BR410" s="40"/>
      <c r="BS410" s="40"/>
      <c r="BT410" s="40"/>
      <c r="BU410" s="40"/>
      <c r="BV410" s="40"/>
      <c r="BW410" s="40"/>
      <c r="BX410" s="40"/>
      <c r="BY410" s="40"/>
      <c r="BZ410" s="40"/>
      <c r="CA410" s="40"/>
      <c r="CB410" s="40"/>
      <c r="CC410" s="40"/>
      <c r="CD410" s="40"/>
      <c r="CE410" s="40"/>
      <c r="CF410" s="40"/>
      <c r="CG410" s="40"/>
      <c r="CH410" s="40"/>
      <c r="CI410" s="40"/>
      <c r="CJ410" s="40"/>
      <c r="CK410" s="40"/>
      <c r="CL410" s="40"/>
      <c r="CM410" s="40"/>
      <c r="CN410" s="40"/>
      <c r="CO410" s="40"/>
      <c r="CP410" s="40"/>
      <c r="CQ410" s="40"/>
      <c r="CR410" s="40"/>
      <c r="CS410" s="40"/>
      <c r="CT410" s="40"/>
      <c r="CU410" s="40"/>
      <c r="CV410" s="40"/>
      <c r="CW410" s="40"/>
      <c r="CX410" s="40"/>
      <c r="CY410" s="40"/>
      <c r="CZ410" s="40"/>
      <c r="DA410" s="40"/>
      <c r="DB410" s="40"/>
      <c r="DC410" s="40"/>
      <c r="DD410" s="40"/>
      <c r="DE410" s="40"/>
      <c r="DF410" s="40"/>
      <c r="DG410" s="40"/>
      <c r="DH410" s="40"/>
      <c r="DI410" s="40"/>
      <c r="DJ410" s="40"/>
      <c r="DK410" s="40"/>
      <c r="DL410" s="40"/>
    </row>
    <row r="411" spans="1:169" s="39" customFormat="1">
      <c r="A411" s="246"/>
      <c r="B411" s="247" t="s">
        <v>18</v>
      </c>
      <c r="C411" s="248"/>
      <c r="D411" s="249">
        <v>1.3</v>
      </c>
      <c r="E411" s="250">
        <v>1.3</v>
      </c>
      <c r="F411" s="251"/>
      <c r="G411" s="250"/>
      <c r="H411" s="249"/>
      <c r="I411" s="251"/>
      <c r="J411" s="354"/>
      <c r="K411" s="277"/>
      <c r="L411" s="264"/>
      <c r="M411" s="264"/>
      <c r="N411" s="264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  <c r="BB411" s="40"/>
      <c r="BC411" s="40"/>
      <c r="BD411" s="40"/>
      <c r="BE411" s="40"/>
      <c r="BF411" s="40"/>
      <c r="BG411" s="40"/>
      <c r="BH411" s="40"/>
      <c r="BI411" s="40"/>
      <c r="BJ411" s="40"/>
      <c r="BK411" s="40"/>
      <c r="BL411" s="40"/>
      <c r="BM411" s="40"/>
      <c r="BN411" s="40"/>
      <c r="BO411" s="40"/>
      <c r="BP411" s="40"/>
      <c r="BQ411" s="40"/>
      <c r="BR411" s="40"/>
      <c r="BS411" s="40"/>
      <c r="BT411" s="40"/>
      <c r="BU411" s="40"/>
      <c r="BV411" s="40"/>
      <c r="BW411" s="40"/>
      <c r="BX411" s="40"/>
      <c r="BY411" s="40"/>
      <c r="BZ411" s="40"/>
      <c r="CA411" s="40"/>
      <c r="CB411" s="40"/>
      <c r="CC411" s="40"/>
      <c r="CD411" s="40"/>
      <c r="CE411" s="40"/>
      <c r="CF411" s="40"/>
      <c r="CG411" s="40"/>
      <c r="CH411" s="40"/>
      <c r="CI411" s="40"/>
      <c r="CJ411" s="40"/>
      <c r="CK411" s="40"/>
      <c r="CL411" s="40"/>
      <c r="CM411" s="40"/>
      <c r="CN411" s="40"/>
      <c r="CO411" s="40"/>
      <c r="CP411" s="40"/>
      <c r="CQ411" s="40"/>
      <c r="CR411" s="40"/>
      <c r="CS411" s="40"/>
      <c r="CT411" s="40"/>
      <c r="CU411" s="40"/>
      <c r="CV411" s="40"/>
      <c r="CW411" s="40"/>
      <c r="CX411" s="40"/>
      <c r="CY411" s="40"/>
      <c r="CZ411" s="40"/>
      <c r="DA411" s="40"/>
      <c r="DB411" s="40"/>
      <c r="DC411" s="40"/>
      <c r="DD411" s="40"/>
      <c r="DE411" s="40"/>
      <c r="DF411" s="40"/>
      <c r="DG411" s="40"/>
      <c r="DH411" s="40"/>
      <c r="DI411" s="40"/>
      <c r="DJ411" s="40"/>
      <c r="DK411" s="40"/>
      <c r="DL411" s="40"/>
    </row>
    <row r="412" spans="1:169" s="39" customFormat="1">
      <c r="A412" s="246"/>
      <c r="B412" s="247" t="s">
        <v>38</v>
      </c>
      <c r="C412" s="248"/>
      <c r="D412" s="249">
        <v>6</v>
      </c>
      <c r="E412" s="250">
        <v>6</v>
      </c>
      <c r="F412" s="251"/>
      <c r="G412" s="250"/>
      <c r="H412" s="249"/>
      <c r="I412" s="251"/>
      <c r="J412" s="354"/>
      <c r="K412" s="277"/>
      <c r="L412" s="264"/>
      <c r="M412" s="264"/>
      <c r="N412" s="264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  <c r="BH412" s="40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40"/>
      <c r="CA412" s="40"/>
      <c r="CB412" s="40"/>
      <c r="CC412" s="40"/>
      <c r="CD412" s="40"/>
      <c r="CE412" s="40"/>
      <c r="CF412" s="40"/>
      <c r="CG412" s="40"/>
      <c r="CH412" s="40"/>
      <c r="CI412" s="40"/>
      <c r="CJ412" s="40"/>
      <c r="CK412" s="40"/>
      <c r="CL412" s="40"/>
      <c r="CM412" s="40"/>
      <c r="CN412" s="40"/>
      <c r="CO412" s="40"/>
      <c r="CP412" s="40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40"/>
      <c r="DG412" s="40"/>
      <c r="DH412" s="40"/>
      <c r="DI412" s="40"/>
      <c r="DJ412" s="40"/>
      <c r="DK412" s="40"/>
      <c r="DL412" s="40"/>
    </row>
    <row r="413" spans="1:169" s="39" customFormat="1">
      <c r="A413" s="246"/>
      <c r="B413" s="247" t="s">
        <v>19</v>
      </c>
      <c r="C413" s="248"/>
      <c r="D413" s="249">
        <v>1</v>
      </c>
      <c r="E413" s="250">
        <v>1</v>
      </c>
      <c r="F413" s="251"/>
      <c r="G413" s="250"/>
      <c r="H413" s="249"/>
      <c r="I413" s="251"/>
      <c r="J413" s="354"/>
      <c r="K413" s="277"/>
      <c r="L413" s="264"/>
      <c r="M413" s="264"/>
      <c r="N413" s="264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  <c r="BH413" s="40"/>
      <c r="BI413" s="40"/>
      <c r="BJ413" s="40"/>
      <c r="BK413" s="40"/>
      <c r="BL413" s="40"/>
      <c r="BM413" s="40"/>
      <c r="BN413" s="40"/>
      <c r="BO413" s="40"/>
      <c r="BP413" s="40"/>
      <c r="BQ413" s="40"/>
      <c r="BR413" s="40"/>
      <c r="BS413" s="40"/>
      <c r="BT413" s="40"/>
      <c r="BU413" s="40"/>
      <c r="BV413" s="40"/>
      <c r="BW413" s="40"/>
      <c r="BX413" s="40"/>
      <c r="BY413" s="40"/>
      <c r="BZ413" s="40"/>
      <c r="CA413" s="40"/>
      <c r="CB413" s="40"/>
      <c r="CC413" s="40"/>
      <c r="CD413" s="40"/>
      <c r="CE413" s="40"/>
      <c r="CF413" s="40"/>
      <c r="CG413" s="40"/>
      <c r="CH413" s="40"/>
      <c r="CI413" s="40"/>
      <c r="CJ413" s="40"/>
      <c r="CK413" s="40"/>
      <c r="CL413" s="40"/>
      <c r="CM413" s="40"/>
      <c r="CN413" s="40"/>
      <c r="CO413" s="40"/>
      <c r="CP413" s="40"/>
      <c r="CQ413" s="40"/>
      <c r="CR413" s="40"/>
      <c r="CS413" s="40"/>
      <c r="CT413" s="40"/>
      <c r="CU413" s="40"/>
      <c r="CV413" s="40"/>
      <c r="CW413" s="40"/>
      <c r="CX413" s="40"/>
      <c r="CY413" s="40"/>
      <c r="CZ413" s="40"/>
      <c r="DA413" s="40"/>
      <c r="DB413" s="40"/>
      <c r="DC413" s="40"/>
      <c r="DD413" s="40"/>
      <c r="DE413" s="40"/>
      <c r="DF413" s="40"/>
      <c r="DG413" s="40"/>
      <c r="DH413" s="40"/>
      <c r="DI413" s="40"/>
      <c r="DJ413" s="40"/>
      <c r="DK413" s="40"/>
      <c r="DL413" s="40"/>
    </row>
    <row r="414" spans="1:169" s="39" customFormat="1">
      <c r="A414" s="246"/>
      <c r="B414" s="247" t="s">
        <v>17</v>
      </c>
      <c r="C414" s="248"/>
      <c r="D414" s="249">
        <v>160</v>
      </c>
      <c r="E414" s="250">
        <v>160</v>
      </c>
      <c r="F414" s="251"/>
      <c r="G414" s="250"/>
      <c r="H414" s="249"/>
      <c r="I414" s="251"/>
      <c r="J414" s="354"/>
      <c r="K414" s="277"/>
      <c r="L414" s="264"/>
      <c r="M414" s="264"/>
      <c r="N414" s="264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  <c r="BH414" s="40"/>
      <c r="BI414" s="40"/>
      <c r="BJ414" s="40"/>
      <c r="BK414" s="40"/>
      <c r="BL414" s="40"/>
      <c r="BM414" s="40"/>
      <c r="BN414" s="40"/>
      <c r="BO414" s="40"/>
      <c r="BP414" s="40"/>
      <c r="BQ414" s="40"/>
      <c r="BR414" s="40"/>
      <c r="BS414" s="40"/>
      <c r="BT414" s="40"/>
      <c r="BU414" s="40"/>
      <c r="BV414" s="40"/>
      <c r="BW414" s="40"/>
      <c r="BX414" s="40"/>
      <c r="BY414" s="40"/>
      <c r="BZ414" s="40"/>
      <c r="CA414" s="40"/>
      <c r="CB414" s="40"/>
      <c r="CC414" s="40"/>
      <c r="CD414" s="40"/>
      <c r="CE414" s="40"/>
      <c r="CF414" s="40"/>
      <c r="CG414" s="40"/>
      <c r="CH414" s="40"/>
      <c r="CI414" s="40"/>
      <c r="CJ414" s="40"/>
      <c r="CK414" s="40"/>
      <c r="CL414" s="40"/>
      <c r="CM414" s="40"/>
      <c r="CN414" s="40"/>
      <c r="CO414" s="40"/>
      <c r="CP414" s="40"/>
      <c r="CQ414" s="40"/>
      <c r="CR414" s="40"/>
      <c r="CS414" s="40"/>
      <c r="CT414" s="40"/>
      <c r="CU414" s="40"/>
      <c r="CV414" s="40"/>
      <c r="CW414" s="40"/>
      <c r="CX414" s="40"/>
      <c r="CY414" s="40"/>
      <c r="CZ414" s="40"/>
      <c r="DA414" s="40"/>
      <c r="DB414" s="40"/>
      <c r="DC414" s="40"/>
      <c r="DD414" s="40"/>
      <c r="DE414" s="40"/>
      <c r="DF414" s="40"/>
      <c r="DG414" s="40"/>
      <c r="DH414" s="40"/>
      <c r="DI414" s="40"/>
      <c r="DJ414" s="40"/>
      <c r="DK414" s="40"/>
      <c r="DL414" s="40"/>
    </row>
    <row r="415" spans="1:169" s="45" customFormat="1" ht="17.25" customHeight="1">
      <c r="A415" s="276" t="s">
        <v>324</v>
      </c>
      <c r="B415" s="277"/>
      <c r="C415" s="279">
        <v>160</v>
      </c>
      <c r="D415" s="278"/>
      <c r="E415" s="279"/>
      <c r="F415" s="278">
        <v>11.8</v>
      </c>
      <c r="G415" s="279">
        <v>13.5</v>
      </c>
      <c r="H415" s="278">
        <v>38.9</v>
      </c>
      <c r="I415" s="287">
        <v>324</v>
      </c>
      <c r="J415" s="355" t="s">
        <v>328</v>
      </c>
      <c r="K415" s="277"/>
      <c r="L415" s="277"/>
      <c r="M415" s="277"/>
      <c r="N415" s="277"/>
      <c r="O415" s="256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  <c r="BH415" s="40"/>
      <c r="BI415" s="40"/>
      <c r="BJ415" s="40"/>
      <c r="BK415" s="40"/>
      <c r="BL415" s="40"/>
      <c r="BM415" s="40"/>
      <c r="BN415" s="40"/>
      <c r="BO415" s="40"/>
      <c r="BP415" s="40"/>
      <c r="BQ415" s="40"/>
      <c r="BR415" s="40"/>
      <c r="BS415" s="40"/>
      <c r="BT415" s="40"/>
      <c r="BU415" s="40"/>
      <c r="BV415" s="40"/>
      <c r="BW415" s="40"/>
      <c r="BX415" s="40"/>
      <c r="BY415" s="40"/>
      <c r="BZ415" s="40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  <c r="CN415" s="40"/>
      <c r="CO415" s="40"/>
      <c r="CP415" s="40"/>
      <c r="CQ415" s="40"/>
      <c r="CR415" s="40"/>
      <c r="CS415" s="40"/>
      <c r="CT415" s="40"/>
      <c r="CU415" s="40"/>
      <c r="CV415" s="40"/>
      <c r="CW415" s="40"/>
      <c r="CX415" s="40"/>
      <c r="CY415" s="40"/>
      <c r="CZ415" s="40"/>
      <c r="DA415" s="40"/>
      <c r="DB415" s="40"/>
      <c r="DC415" s="40"/>
      <c r="DD415" s="40"/>
      <c r="DE415" s="40"/>
      <c r="DF415" s="40"/>
      <c r="DG415" s="40"/>
      <c r="DH415" s="40"/>
      <c r="DI415" s="40"/>
      <c r="DJ415" s="40"/>
      <c r="DK415" s="40"/>
      <c r="DL415" s="40"/>
      <c r="DM415" s="40"/>
      <c r="DN415" s="40"/>
      <c r="DO415" s="40"/>
      <c r="DP415" s="40"/>
      <c r="DQ415" s="40"/>
      <c r="DR415" s="40"/>
      <c r="DS415" s="40"/>
      <c r="DT415" s="40"/>
      <c r="DU415" s="40"/>
      <c r="DV415" s="40"/>
      <c r="DW415" s="40"/>
      <c r="DX415" s="40"/>
      <c r="DY415" s="40"/>
      <c r="DZ415" s="40"/>
      <c r="EA415" s="40"/>
      <c r="EB415" s="40"/>
      <c r="EC415" s="40"/>
      <c r="ED415" s="40"/>
      <c r="EE415" s="40"/>
      <c r="EF415" s="40"/>
      <c r="EG415" s="40"/>
      <c r="EH415" s="40"/>
    </row>
    <row r="416" spans="1:169" s="45" customFormat="1" ht="17.25" customHeight="1">
      <c r="A416" s="276"/>
      <c r="B416" s="277" t="s">
        <v>87</v>
      </c>
      <c r="C416" s="279"/>
      <c r="D416" s="278">
        <v>104.58</v>
      </c>
      <c r="E416" s="279">
        <v>68</v>
      </c>
      <c r="F416" s="278"/>
      <c r="G416" s="279"/>
      <c r="H416" s="278"/>
      <c r="I416" s="287"/>
      <c r="J416" s="355"/>
      <c r="K416" s="277"/>
      <c r="L416" s="277"/>
      <c r="M416" s="277"/>
      <c r="N416" s="277"/>
      <c r="O416" s="256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  <c r="DE416" s="40"/>
      <c r="DF416" s="40"/>
      <c r="DG416" s="40"/>
      <c r="DH416" s="40"/>
      <c r="DI416" s="40"/>
      <c r="DJ416" s="40"/>
      <c r="DK416" s="40"/>
      <c r="DL416" s="40"/>
      <c r="DM416" s="40"/>
      <c r="DN416" s="40"/>
      <c r="DO416" s="40"/>
      <c r="DP416" s="40"/>
      <c r="DQ416" s="40"/>
      <c r="DR416" s="40"/>
      <c r="DS416" s="40"/>
      <c r="DT416" s="40"/>
      <c r="DU416" s="40"/>
      <c r="DV416" s="40"/>
      <c r="DW416" s="40"/>
      <c r="DX416" s="40"/>
      <c r="DY416" s="40"/>
      <c r="DZ416" s="40"/>
      <c r="EA416" s="40"/>
      <c r="EB416" s="40"/>
      <c r="EC416" s="40"/>
      <c r="ED416" s="40"/>
      <c r="EE416" s="40"/>
      <c r="EF416" s="40"/>
      <c r="EG416" s="40"/>
      <c r="EH416" s="40"/>
    </row>
    <row r="417" spans="1:178" s="45" customFormat="1" ht="17.25" customHeight="1">
      <c r="A417" s="276"/>
      <c r="B417" s="277" t="s">
        <v>36</v>
      </c>
      <c r="C417" s="279"/>
      <c r="D417" s="278">
        <v>3</v>
      </c>
      <c r="E417" s="279">
        <v>3</v>
      </c>
      <c r="F417" s="278"/>
      <c r="G417" s="279"/>
      <c r="H417" s="278"/>
      <c r="I417" s="287"/>
      <c r="J417" s="355"/>
      <c r="K417" s="277"/>
      <c r="L417" s="277"/>
      <c r="M417" s="277"/>
      <c r="N417" s="277"/>
      <c r="O417" s="256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  <c r="AM417" s="40"/>
      <c r="AN417" s="40"/>
      <c r="AO417" s="40"/>
      <c r="AP417" s="40"/>
      <c r="AQ417" s="40"/>
      <c r="AR417" s="40"/>
      <c r="AS417" s="40"/>
      <c r="AT417" s="40"/>
      <c r="AU417" s="40"/>
      <c r="AV417" s="40"/>
      <c r="AW417" s="40"/>
      <c r="AX417" s="40"/>
      <c r="AY417" s="40"/>
      <c r="AZ417" s="40"/>
      <c r="BA417" s="40"/>
      <c r="BB417" s="40"/>
      <c r="BC417" s="40"/>
      <c r="BD417" s="40"/>
      <c r="BE417" s="40"/>
      <c r="BF417" s="40"/>
      <c r="BG417" s="40"/>
      <c r="BH417" s="40"/>
      <c r="BI417" s="40"/>
      <c r="BJ417" s="40"/>
      <c r="BK417" s="40"/>
      <c r="BL417" s="40"/>
      <c r="BM417" s="40"/>
      <c r="BN417" s="40"/>
      <c r="BO417" s="40"/>
      <c r="BP417" s="40"/>
      <c r="BQ417" s="40"/>
      <c r="BR417" s="40"/>
      <c r="BS417" s="40"/>
      <c r="BT417" s="40"/>
      <c r="BU417" s="40"/>
      <c r="BV417" s="40"/>
      <c r="BW417" s="40"/>
      <c r="BX417" s="40"/>
      <c r="BY417" s="40"/>
      <c r="BZ417" s="40"/>
      <c r="CA417" s="40"/>
      <c r="CB417" s="40"/>
      <c r="CC417" s="40"/>
      <c r="CD417" s="40"/>
      <c r="CE417" s="40"/>
      <c r="CF417" s="40"/>
      <c r="CG417" s="40"/>
      <c r="CH417" s="40"/>
      <c r="CI417" s="40"/>
      <c r="CJ417" s="40"/>
      <c r="CK417" s="40"/>
      <c r="CL417" s="40"/>
      <c r="CM417" s="40"/>
      <c r="CN417" s="40"/>
      <c r="CO417" s="40"/>
      <c r="CP417" s="40"/>
      <c r="CQ417" s="40"/>
      <c r="CR417" s="40"/>
      <c r="CS417" s="40"/>
      <c r="CT417" s="40"/>
      <c r="CU417" s="40"/>
      <c r="CV417" s="40"/>
      <c r="CW417" s="40"/>
      <c r="CX417" s="40"/>
      <c r="CY417" s="40"/>
      <c r="CZ417" s="40"/>
      <c r="DA417" s="40"/>
      <c r="DB417" s="40"/>
      <c r="DC417" s="40"/>
      <c r="DD417" s="40"/>
      <c r="DE417" s="40"/>
      <c r="DF417" s="40"/>
      <c r="DG417" s="40"/>
      <c r="DH417" s="40"/>
      <c r="DI417" s="40"/>
      <c r="DJ417" s="40"/>
      <c r="DK417" s="40"/>
      <c r="DL417" s="40"/>
      <c r="DM417" s="40"/>
      <c r="DN417" s="40"/>
      <c r="DO417" s="40"/>
      <c r="DP417" s="40"/>
      <c r="DQ417" s="40"/>
      <c r="DR417" s="40"/>
      <c r="DS417" s="40"/>
      <c r="DT417" s="40"/>
      <c r="DU417" s="40"/>
      <c r="DV417" s="40"/>
      <c r="DW417" s="40"/>
      <c r="DX417" s="40"/>
      <c r="DY417" s="40"/>
      <c r="DZ417" s="40"/>
      <c r="EA417" s="40"/>
      <c r="EB417" s="40"/>
      <c r="EC417" s="40"/>
      <c r="ED417" s="40"/>
      <c r="EE417" s="40"/>
      <c r="EF417" s="40"/>
      <c r="EG417" s="40"/>
      <c r="EH417" s="40"/>
    </row>
    <row r="418" spans="1:178" s="45" customFormat="1" ht="17.25" customHeight="1">
      <c r="A418" s="276"/>
      <c r="B418" s="277" t="s">
        <v>323</v>
      </c>
      <c r="C418" s="279"/>
      <c r="D418" s="278"/>
      <c r="E418" s="279">
        <v>50</v>
      </c>
      <c r="F418" s="278"/>
      <c r="G418" s="279"/>
      <c r="H418" s="278"/>
      <c r="I418" s="287"/>
      <c r="J418" s="355"/>
      <c r="K418" s="277"/>
      <c r="L418" s="277"/>
      <c r="M418" s="277"/>
      <c r="N418" s="277"/>
      <c r="O418" s="256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0"/>
      <c r="AK418" s="40"/>
      <c r="AL418" s="40"/>
      <c r="AM418" s="40"/>
      <c r="AN418" s="40"/>
      <c r="AO418" s="40"/>
      <c r="AP418" s="40"/>
      <c r="AQ418" s="40"/>
      <c r="AR418" s="40"/>
      <c r="AS418" s="40"/>
      <c r="AT418" s="40"/>
      <c r="AU418" s="40"/>
      <c r="AV418" s="40"/>
      <c r="AW418" s="40"/>
      <c r="AX418" s="40"/>
      <c r="AY418" s="40"/>
      <c r="AZ418" s="40"/>
      <c r="BA418" s="40"/>
      <c r="BB418" s="40"/>
      <c r="BC418" s="40"/>
      <c r="BD418" s="40"/>
      <c r="BE418" s="40"/>
      <c r="BF418" s="40"/>
      <c r="BG418" s="40"/>
      <c r="BH418" s="40"/>
      <c r="BI418" s="40"/>
      <c r="BJ418" s="40"/>
      <c r="BK418" s="40"/>
      <c r="BL418" s="40"/>
      <c r="BM418" s="40"/>
      <c r="BN418" s="40"/>
      <c r="BO418" s="40"/>
      <c r="BP418" s="40"/>
      <c r="BQ418" s="40"/>
      <c r="BR418" s="40"/>
      <c r="BS418" s="40"/>
      <c r="BT418" s="40"/>
      <c r="BU418" s="40"/>
      <c r="BV418" s="40"/>
      <c r="BW418" s="40"/>
      <c r="BX418" s="40"/>
      <c r="BY418" s="40"/>
      <c r="BZ418" s="40"/>
      <c r="CA418" s="40"/>
      <c r="CB418" s="40"/>
      <c r="CC418" s="40"/>
      <c r="CD418" s="40"/>
      <c r="CE418" s="40"/>
      <c r="CF418" s="40"/>
      <c r="CG418" s="40"/>
      <c r="CH418" s="40"/>
      <c r="CI418" s="40"/>
      <c r="CJ418" s="40"/>
      <c r="CK418" s="40"/>
      <c r="CL418" s="40"/>
      <c r="CM418" s="40"/>
      <c r="CN418" s="40"/>
      <c r="CO418" s="40"/>
      <c r="CP418" s="40"/>
      <c r="CQ418" s="40"/>
      <c r="CR418" s="40"/>
      <c r="CS418" s="40"/>
      <c r="CT418" s="40"/>
      <c r="CU418" s="40"/>
      <c r="CV418" s="40"/>
      <c r="CW418" s="40"/>
      <c r="CX418" s="40"/>
      <c r="CY418" s="40"/>
      <c r="CZ418" s="40"/>
      <c r="DA418" s="40"/>
      <c r="DB418" s="40"/>
      <c r="DC418" s="40"/>
      <c r="DD418" s="40"/>
      <c r="DE418" s="40"/>
      <c r="DF418" s="40"/>
      <c r="DG418" s="40"/>
      <c r="DH418" s="40"/>
      <c r="DI418" s="40"/>
      <c r="DJ418" s="40"/>
      <c r="DK418" s="40"/>
      <c r="DL418" s="40"/>
      <c r="DM418" s="40"/>
      <c r="DN418" s="40"/>
      <c r="DO418" s="40"/>
      <c r="DP418" s="40"/>
      <c r="DQ418" s="40"/>
      <c r="DR418" s="40"/>
      <c r="DS418" s="40"/>
      <c r="DT418" s="40"/>
      <c r="DU418" s="40"/>
      <c r="DV418" s="40"/>
      <c r="DW418" s="40"/>
      <c r="DX418" s="40"/>
      <c r="DY418" s="40"/>
      <c r="DZ418" s="40"/>
      <c r="EA418" s="40"/>
      <c r="EB418" s="40"/>
      <c r="EC418" s="40"/>
      <c r="ED418" s="40"/>
      <c r="EE418" s="40"/>
      <c r="EF418" s="40"/>
      <c r="EG418" s="40"/>
      <c r="EH418" s="40"/>
    </row>
    <row r="419" spans="1:178" s="45" customFormat="1" ht="17.25" customHeight="1">
      <c r="A419" s="276"/>
      <c r="B419" s="277" t="s">
        <v>36</v>
      </c>
      <c r="C419" s="279"/>
      <c r="D419" s="278">
        <v>3</v>
      </c>
      <c r="E419" s="279">
        <v>3</v>
      </c>
      <c r="F419" s="278"/>
      <c r="G419" s="279"/>
      <c r="H419" s="278"/>
      <c r="I419" s="287"/>
      <c r="J419" s="355"/>
      <c r="K419" s="277"/>
      <c r="L419" s="277"/>
      <c r="M419" s="277"/>
      <c r="N419" s="277"/>
      <c r="O419" s="256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  <c r="BJ419" s="40"/>
      <c r="BK419" s="40"/>
      <c r="BL419" s="40"/>
      <c r="BM419" s="40"/>
      <c r="BN419" s="40"/>
      <c r="BO419" s="40"/>
      <c r="BP419" s="40"/>
      <c r="BQ419" s="40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  <c r="DE419" s="40"/>
      <c r="DF419" s="40"/>
      <c r="DG419" s="40"/>
      <c r="DH419" s="40"/>
      <c r="DI419" s="40"/>
      <c r="DJ419" s="40"/>
      <c r="DK419" s="40"/>
      <c r="DL419" s="40"/>
      <c r="DM419" s="40"/>
      <c r="DN419" s="40"/>
      <c r="DO419" s="40"/>
      <c r="DP419" s="40"/>
      <c r="DQ419" s="40"/>
      <c r="DR419" s="40"/>
      <c r="DS419" s="40"/>
      <c r="DT419" s="40"/>
      <c r="DU419" s="40"/>
      <c r="DV419" s="40"/>
      <c r="DW419" s="40"/>
      <c r="DX419" s="40"/>
      <c r="DY419" s="40"/>
      <c r="DZ419" s="40"/>
      <c r="EA419" s="40"/>
      <c r="EB419" s="40"/>
      <c r="EC419" s="40"/>
      <c r="ED419" s="40"/>
      <c r="EE419" s="40"/>
      <c r="EF419" s="40"/>
      <c r="EG419" s="40"/>
      <c r="EH419" s="40"/>
    </row>
    <row r="420" spans="1:178" s="45" customFormat="1" ht="17.25" customHeight="1">
      <c r="A420" s="276"/>
      <c r="B420" s="277" t="s">
        <v>34</v>
      </c>
      <c r="C420" s="279"/>
      <c r="D420" s="278">
        <v>17.88</v>
      </c>
      <c r="E420" s="279">
        <v>14.3</v>
      </c>
      <c r="F420" s="278"/>
      <c r="G420" s="279"/>
      <c r="H420" s="278"/>
      <c r="I420" s="287"/>
      <c r="J420" s="355"/>
      <c r="K420" s="277"/>
      <c r="L420" s="277"/>
      <c r="M420" s="277"/>
      <c r="N420" s="277"/>
      <c r="O420" s="256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40"/>
      <c r="BG420" s="40"/>
      <c r="BH420" s="40"/>
      <c r="BI420" s="40"/>
      <c r="BJ420" s="40"/>
      <c r="BK420" s="40"/>
      <c r="BL420" s="40"/>
      <c r="BM420" s="40"/>
      <c r="BN420" s="40"/>
      <c r="BO420" s="40"/>
      <c r="BP420" s="40"/>
      <c r="BQ420" s="40"/>
      <c r="BR420" s="40"/>
      <c r="BS420" s="40"/>
      <c r="BT420" s="40"/>
      <c r="BU420" s="40"/>
      <c r="BV420" s="40"/>
      <c r="BW420" s="40"/>
      <c r="BX420" s="40"/>
      <c r="BY420" s="40"/>
      <c r="BZ420" s="40"/>
      <c r="CA420" s="40"/>
      <c r="CB420" s="40"/>
      <c r="CC420" s="40"/>
      <c r="CD420" s="40"/>
      <c r="CE420" s="40"/>
      <c r="CF420" s="40"/>
      <c r="CG420" s="40"/>
      <c r="CH420" s="40"/>
      <c r="CI420" s="40"/>
      <c r="CJ420" s="40"/>
      <c r="CK420" s="40"/>
      <c r="CL420" s="40"/>
      <c r="CM420" s="40"/>
      <c r="CN420" s="40"/>
      <c r="CO420" s="40"/>
      <c r="CP420" s="40"/>
      <c r="CQ420" s="40"/>
      <c r="CR420" s="40"/>
      <c r="CS420" s="40"/>
      <c r="CT420" s="40"/>
      <c r="CU420" s="40"/>
      <c r="CV420" s="40"/>
      <c r="CW420" s="40"/>
      <c r="CX420" s="40"/>
      <c r="CY420" s="40"/>
      <c r="CZ420" s="40"/>
      <c r="DA420" s="40"/>
      <c r="DB420" s="40"/>
      <c r="DC420" s="40"/>
      <c r="DD420" s="40"/>
      <c r="DE420" s="40"/>
      <c r="DF420" s="40"/>
      <c r="DG420" s="40"/>
      <c r="DH420" s="40"/>
      <c r="DI420" s="40"/>
      <c r="DJ420" s="40"/>
      <c r="DK420" s="40"/>
      <c r="DL420" s="40"/>
      <c r="DM420" s="40"/>
      <c r="DN420" s="40"/>
      <c r="DO420" s="40"/>
      <c r="DP420" s="40"/>
      <c r="DQ420" s="40"/>
      <c r="DR420" s="40"/>
      <c r="DS420" s="40"/>
      <c r="DT420" s="40"/>
      <c r="DU420" s="40"/>
      <c r="DV420" s="40"/>
      <c r="DW420" s="40"/>
      <c r="DX420" s="40"/>
      <c r="DY420" s="40"/>
      <c r="DZ420" s="40"/>
      <c r="EA420" s="40"/>
      <c r="EB420" s="40"/>
      <c r="EC420" s="40"/>
      <c r="ED420" s="40"/>
      <c r="EE420" s="40"/>
      <c r="EF420" s="40"/>
      <c r="EG420" s="40"/>
      <c r="EH420" s="40"/>
    </row>
    <row r="421" spans="1:178" s="45" customFormat="1" ht="17.25" customHeight="1" thickBot="1">
      <c r="A421" s="276"/>
      <c r="B421" s="277" t="s">
        <v>35</v>
      </c>
      <c r="C421" s="279"/>
      <c r="D421" s="278">
        <v>7.7</v>
      </c>
      <c r="E421" s="279">
        <v>7</v>
      </c>
      <c r="F421" s="278"/>
      <c r="G421" s="279"/>
      <c r="H421" s="278"/>
      <c r="I421" s="287"/>
      <c r="J421" s="355"/>
      <c r="K421" s="277"/>
      <c r="L421" s="277"/>
      <c r="M421" s="277"/>
      <c r="N421" s="277"/>
      <c r="O421" s="256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40"/>
      <c r="BG421" s="40"/>
      <c r="BH421" s="40"/>
      <c r="BI421" s="40"/>
      <c r="BJ421" s="40"/>
      <c r="BK421" s="40"/>
      <c r="BL421" s="40"/>
      <c r="BM421" s="40"/>
      <c r="BN421" s="40"/>
      <c r="BO421" s="40"/>
      <c r="BP421" s="40"/>
      <c r="BQ421" s="40"/>
      <c r="BR421" s="40"/>
      <c r="BS421" s="40"/>
      <c r="BT421" s="40"/>
      <c r="BU421" s="40"/>
      <c r="BV421" s="40"/>
      <c r="BW421" s="40"/>
      <c r="BX421" s="40"/>
      <c r="BY421" s="40"/>
      <c r="BZ421" s="40"/>
      <c r="CA421" s="40"/>
      <c r="CB421" s="40"/>
      <c r="CC421" s="40"/>
      <c r="CD421" s="40"/>
      <c r="CE421" s="40"/>
      <c r="CF421" s="40"/>
      <c r="CG421" s="40"/>
      <c r="CH421" s="40"/>
      <c r="CI421" s="40"/>
      <c r="CJ421" s="40"/>
      <c r="CK421" s="40"/>
      <c r="CL421" s="40"/>
      <c r="CM421" s="40"/>
      <c r="CN421" s="40"/>
      <c r="CO421" s="40"/>
      <c r="CP421" s="40"/>
      <c r="CQ421" s="40"/>
      <c r="CR421" s="40"/>
      <c r="CS421" s="40"/>
      <c r="CT421" s="40"/>
      <c r="CU421" s="40"/>
      <c r="CV421" s="40"/>
      <c r="CW421" s="40"/>
      <c r="CX421" s="40"/>
      <c r="CY421" s="40"/>
      <c r="CZ421" s="40"/>
      <c r="DA421" s="40"/>
      <c r="DB421" s="40"/>
      <c r="DC421" s="40"/>
      <c r="DD421" s="40"/>
      <c r="DE421" s="40"/>
      <c r="DF421" s="40"/>
      <c r="DG421" s="40"/>
      <c r="DH421" s="40"/>
      <c r="DI421" s="40"/>
      <c r="DJ421" s="40"/>
      <c r="DK421" s="40"/>
      <c r="DL421" s="40"/>
      <c r="DM421" s="40"/>
      <c r="DN421" s="40"/>
      <c r="DO421" s="40"/>
      <c r="DP421" s="40"/>
      <c r="DQ421" s="40"/>
      <c r="DR421" s="40"/>
      <c r="DS421" s="40"/>
      <c r="DT421" s="40"/>
      <c r="DU421" s="40"/>
      <c r="DV421" s="40"/>
      <c r="DW421" s="40"/>
      <c r="DX421" s="40"/>
      <c r="DY421" s="40"/>
      <c r="DZ421" s="40"/>
      <c r="EA421" s="40"/>
      <c r="EB421" s="40"/>
      <c r="EC421" s="40"/>
      <c r="ED421" s="40"/>
      <c r="EE421" s="40"/>
      <c r="EF421" s="40"/>
      <c r="EG421" s="40"/>
      <c r="EH421" s="40"/>
    </row>
    <row r="422" spans="1:178" s="45" customFormat="1">
      <c r="A422" s="290"/>
      <c r="B422" s="291" t="s">
        <v>187</v>
      </c>
      <c r="C422" s="292"/>
      <c r="D422" s="293">
        <v>38.5</v>
      </c>
      <c r="E422" s="294">
        <v>38.5</v>
      </c>
      <c r="F422" s="293"/>
      <c r="G422" s="295"/>
      <c r="H422" s="296"/>
      <c r="I422" s="297"/>
      <c r="J422" s="583"/>
      <c r="K422" s="277"/>
      <c r="L422" s="277"/>
      <c r="M422" s="277"/>
      <c r="N422" s="277"/>
      <c r="O422" s="256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  <c r="BH422" s="40"/>
      <c r="BI422" s="40"/>
      <c r="BJ422" s="40"/>
      <c r="BK422" s="40"/>
      <c r="BL422" s="40"/>
      <c r="BM422" s="40"/>
      <c r="BN422" s="40"/>
      <c r="BO422" s="40"/>
      <c r="BP422" s="40"/>
      <c r="BQ422" s="40"/>
      <c r="BR422" s="40"/>
      <c r="BS422" s="40"/>
      <c r="BT422" s="40"/>
      <c r="BU422" s="40"/>
      <c r="BV422" s="40"/>
      <c r="BW422" s="40"/>
      <c r="BX422" s="40"/>
      <c r="BY422" s="40"/>
      <c r="BZ422" s="40"/>
      <c r="CA422" s="40"/>
      <c r="CB422" s="40"/>
      <c r="CC422" s="40"/>
      <c r="CD422" s="40"/>
      <c r="CE422" s="40"/>
      <c r="CF422" s="40"/>
      <c r="CG422" s="40"/>
      <c r="CH422" s="40"/>
      <c r="CI422" s="40"/>
      <c r="CJ422" s="40"/>
      <c r="CK422" s="40"/>
      <c r="CL422" s="40"/>
      <c r="CM422" s="40"/>
      <c r="CN422" s="40"/>
      <c r="CO422" s="40"/>
      <c r="CP422" s="40"/>
      <c r="CQ422" s="40"/>
      <c r="CR422" s="40"/>
      <c r="CS422" s="40"/>
      <c r="CT422" s="40"/>
      <c r="CU422" s="40"/>
      <c r="CV422" s="40"/>
      <c r="CW422" s="40"/>
      <c r="CX422" s="40"/>
      <c r="CY422" s="40"/>
      <c r="CZ422" s="40"/>
      <c r="DA422" s="40"/>
      <c r="DB422" s="40"/>
      <c r="DC422" s="40"/>
      <c r="DD422" s="40"/>
      <c r="DE422" s="40"/>
      <c r="DF422" s="40"/>
      <c r="DG422" s="40"/>
      <c r="DH422" s="40"/>
      <c r="DI422" s="40"/>
      <c r="DJ422" s="40"/>
      <c r="DK422" s="40"/>
      <c r="DL422" s="40"/>
      <c r="DM422" s="40"/>
      <c r="DN422" s="40"/>
      <c r="DO422" s="40"/>
      <c r="DP422" s="40"/>
      <c r="DQ422" s="40"/>
      <c r="DR422" s="40"/>
      <c r="DS422" s="40"/>
      <c r="DT422" s="40"/>
      <c r="DU422" s="40"/>
      <c r="DV422" s="40"/>
      <c r="DW422" s="40"/>
      <c r="DX422" s="40"/>
      <c r="DY422" s="40"/>
      <c r="DZ422" s="40"/>
      <c r="EA422" s="40"/>
      <c r="EB422" s="40"/>
      <c r="EC422" s="40"/>
      <c r="ED422" s="40"/>
      <c r="EE422" s="40"/>
      <c r="EF422" s="40"/>
      <c r="EG422" s="40"/>
      <c r="EH422" s="40"/>
    </row>
    <row r="423" spans="1:178" s="45" customFormat="1">
      <c r="A423" s="276"/>
      <c r="B423" s="277" t="s">
        <v>41</v>
      </c>
      <c r="C423" s="279"/>
      <c r="D423" s="280">
        <v>0.8</v>
      </c>
      <c r="E423" s="281">
        <v>0.8</v>
      </c>
      <c r="F423" s="280"/>
      <c r="G423" s="320"/>
      <c r="H423" s="278"/>
      <c r="I423" s="287"/>
      <c r="J423" s="355"/>
      <c r="K423" s="277"/>
      <c r="L423" s="277"/>
      <c r="M423" s="277"/>
      <c r="N423" s="277"/>
      <c r="O423" s="256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40"/>
      <c r="BG423" s="40"/>
      <c r="BH423" s="40"/>
      <c r="BI423" s="40"/>
      <c r="BJ423" s="40"/>
      <c r="BK423" s="40"/>
      <c r="BL423" s="40"/>
      <c r="BM423" s="40"/>
      <c r="BN423" s="40"/>
      <c r="BO423" s="40"/>
      <c r="BP423" s="40"/>
      <c r="BQ423" s="40"/>
      <c r="BR423" s="40"/>
      <c r="BS423" s="40"/>
      <c r="BT423" s="40"/>
      <c r="BU423" s="40"/>
      <c r="BV423" s="40"/>
      <c r="BW423" s="40"/>
      <c r="BX423" s="40"/>
      <c r="BY423" s="40"/>
      <c r="BZ423" s="40"/>
      <c r="CA423" s="40"/>
      <c r="CB423" s="40"/>
      <c r="CC423" s="40"/>
      <c r="CD423" s="40"/>
      <c r="CE423" s="40"/>
      <c r="CF423" s="40"/>
      <c r="CG423" s="40"/>
      <c r="CH423" s="40"/>
      <c r="CI423" s="40"/>
      <c r="CJ423" s="40"/>
      <c r="CK423" s="40"/>
      <c r="CL423" s="40"/>
      <c r="CM423" s="40"/>
      <c r="CN423" s="40"/>
      <c r="CO423" s="40"/>
      <c r="CP423" s="40"/>
      <c r="CQ423" s="40"/>
      <c r="CR423" s="40"/>
      <c r="CS423" s="40"/>
      <c r="CT423" s="40"/>
      <c r="CU423" s="40"/>
      <c r="CV423" s="40"/>
      <c r="CW423" s="40"/>
      <c r="CX423" s="40"/>
      <c r="CY423" s="40"/>
      <c r="CZ423" s="40"/>
      <c r="DA423" s="40"/>
      <c r="DB423" s="40"/>
      <c r="DC423" s="40"/>
      <c r="DD423" s="40"/>
      <c r="DE423" s="40"/>
      <c r="DF423" s="40"/>
      <c r="DG423" s="40"/>
      <c r="DH423" s="40"/>
      <c r="DI423" s="40"/>
      <c r="DJ423" s="40"/>
      <c r="DK423" s="40"/>
      <c r="DL423" s="40"/>
      <c r="DM423" s="40"/>
      <c r="DN423" s="40"/>
      <c r="DO423" s="40"/>
      <c r="DP423" s="40"/>
      <c r="DQ423" s="40"/>
      <c r="DR423" s="40"/>
      <c r="DS423" s="40"/>
      <c r="DT423" s="40"/>
      <c r="DU423" s="40"/>
      <c r="DV423" s="40"/>
      <c r="DW423" s="40"/>
      <c r="DX423" s="40"/>
      <c r="DY423" s="40"/>
      <c r="DZ423" s="40"/>
      <c r="EA423" s="40"/>
      <c r="EB423" s="40"/>
      <c r="EC423" s="40"/>
      <c r="ED423" s="40"/>
      <c r="EE423" s="40"/>
      <c r="EF423" s="40"/>
      <c r="EG423" s="40"/>
      <c r="EH423" s="40"/>
    </row>
    <row r="424" spans="1:178" s="45" customFormat="1">
      <c r="A424" s="276"/>
      <c r="B424" s="277" t="s">
        <v>72</v>
      </c>
      <c r="C424" s="279"/>
      <c r="D424" s="280"/>
      <c r="E424" s="281">
        <v>110</v>
      </c>
      <c r="F424" s="280"/>
      <c r="G424" s="320"/>
      <c r="H424" s="278"/>
      <c r="I424" s="287"/>
      <c r="J424" s="355"/>
      <c r="K424" s="277"/>
      <c r="L424" s="277"/>
      <c r="M424" s="277"/>
      <c r="N424" s="277"/>
      <c r="O424" s="256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  <c r="AX424" s="40"/>
      <c r="AY424" s="40"/>
      <c r="AZ424" s="40"/>
      <c r="BA424" s="40"/>
      <c r="BB424" s="40"/>
      <c r="BC424" s="40"/>
      <c r="BD424" s="40"/>
      <c r="BE424" s="40"/>
      <c r="BF424" s="40"/>
      <c r="BG424" s="40"/>
      <c r="BH424" s="40"/>
      <c r="BI424" s="40"/>
      <c r="BJ424" s="40"/>
      <c r="BK424" s="40"/>
      <c r="BL424" s="40"/>
      <c r="BM424" s="40"/>
      <c r="BN424" s="40"/>
      <c r="BO424" s="40"/>
      <c r="BP424" s="40"/>
      <c r="BQ424" s="40"/>
      <c r="BR424" s="40"/>
      <c r="BS424" s="40"/>
      <c r="BT424" s="40"/>
      <c r="BU424" s="40"/>
      <c r="BV424" s="40"/>
      <c r="BW424" s="40"/>
      <c r="BX424" s="40"/>
      <c r="BY424" s="40"/>
      <c r="BZ424" s="40"/>
      <c r="CA424" s="40"/>
      <c r="CB424" s="40"/>
      <c r="CC424" s="40"/>
      <c r="CD424" s="40"/>
      <c r="CE424" s="40"/>
      <c r="CF424" s="40"/>
      <c r="CG424" s="40"/>
      <c r="CH424" s="40"/>
      <c r="CI424" s="40"/>
      <c r="CJ424" s="40"/>
      <c r="CK424" s="40"/>
      <c r="CL424" s="40"/>
      <c r="CM424" s="40"/>
      <c r="CN424" s="40"/>
      <c r="CO424" s="40"/>
      <c r="CP424" s="40"/>
      <c r="CQ424" s="40"/>
      <c r="CR424" s="40"/>
      <c r="CS424" s="40"/>
      <c r="CT424" s="40"/>
      <c r="CU424" s="40"/>
      <c r="CV424" s="40"/>
      <c r="CW424" s="40"/>
      <c r="CX424" s="40"/>
      <c r="CY424" s="40"/>
      <c r="CZ424" s="40"/>
      <c r="DA424" s="40"/>
      <c r="DB424" s="40"/>
      <c r="DC424" s="40"/>
      <c r="DD424" s="40"/>
      <c r="DE424" s="40"/>
      <c r="DF424" s="40"/>
      <c r="DG424" s="40"/>
      <c r="DH424" s="40"/>
      <c r="DI424" s="40"/>
      <c r="DJ424" s="40"/>
      <c r="DK424" s="40"/>
      <c r="DL424" s="40"/>
      <c r="DM424" s="40"/>
      <c r="DN424" s="40"/>
      <c r="DO424" s="40"/>
      <c r="DP424" s="40"/>
      <c r="DQ424" s="40"/>
      <c r="DR424" s="40"/>
      <c r="DS424" s="40"/>
      <c r="DT424" s="40"/>
      <c r="DU424" s="40"/>
      <c r="DV424" s="40"/>
      <c r="DW424" s="40"/>
      <c r="DX424" s="40"/>
      <c r="DY424" s="40"/>
      <c r="DZ424" s="40"/>
      <c r="EA424" s="40"/>
      <c r="EB424" s="40"/>
      <c r="EC424" s="40"/>
      <c r="ED424" s="40"/>
      <c r="EE424" s="40"/>
      <c r="EF424" s="40"/>
      <c r="EG424" s="40"/>
      <c r="EH424" s="40"/>
    </row>
    <row r="425" spans="1:178" s="57" customFormat="1">
      <c r="A425" s="246" t="s">
        <v>173</v>
      </c>
      <c r="B425" s="247"/>
      <c r="C425" s="248">
        <v>180</v>
      </c>
      <c r="D425" s="289"/>
      <c r="E425" s="289"/>
      <c r="F425" s="251">
        <v>0.1</v>
      </c>
      <c r="G425" s="250">
        <v>0.1</v>
      </c>
      <c r="H425" s="250">
        <v>11.8</v>
      </c>
      <c r="I425" s="250">
        <v>48.5</v>
      </c>
      <c r="J425" s="352" t="s">
        <v>233</v>
      </c>
      <c r="K425" s="277"/>
      <c r="L425" s="277"/>
      <c r="M425" s="277"/>
      <c r="N425" s="277"/>
      <c r="O425" s="258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0"/>
      <c r="CD425" s="60"/>
      <c r="CE425" s="60"/>
      <c r="CF425" s="60"/>
      <c r="CG425" s="60"/>
      <c r="CH425" s="60"/>
      <c r="CI425" s="60"/>
      <c r="CJ425" s="60"/>
      <c r="CK425" s="60"/>
      <c r="CL425" s="60"/>
      <c r="CM425" s="60"/>
      <c r="CN425" s="60"/>
      <c r="CO425" s="60"/>
      <c r="CP425" s="60"/>
      <c r="CQ425" s="60"/>
      <c r="CR425" s="60"/>
      <c r="CS425" s="60"/>
      <c r="CT425" s="60"/>
      <c r="CU425" s="60"/>
      <c r="CV425" s="60"/>
      <c r="CW425" s="60"/>
      <c r="CX425" s="60"/>
      <c r="CY425" s="60"/>
      <c r="CZ425" s="60"/>
      <c r="DA425" s="60"/>
      <c r="DB425" s="60"/>
      <c r="DC425" s="60"/>
      <c r="DD425" s="60"/>
      <c r="DE425" s="60"/>
      <c r="DF425" s="60"/>
      <c r="DG425" s="60"/>
      <c r="DH425" s="60"/>
      <c r="DI425" s="60"/>
      <c r="DJ425" s="60"/>
      <c r="DK425" s="60"/>
      <c r="DL425" s="60"/>
      <c r="DM425" s="60"/>
      <c r="DN425" s="60"/>
      <c r="DO425" s="60"/>
      <c r="DP425" s="60"/>
      <c r="DQ425" s="60"/>
      <c r="DR425" s="60"/>
      <c r="DS425" s="60"/>
      <c r="DT425" s="60"/>
      <c r="DU425" s="60"/>
      <c r="DV425" s="60"/>
      <c r="DW425" s="60"/>
      <c r="DX425" s="60"/>
      <c r="DY425" s="60"/>
      <c r="DZ425" s="60"/>
      <c r="EA425" s="60"/>
      <c r="EB425" s="60"/>
      <c r="EC425" s="60"/>
      <c r="ED425" s="60"/>
      <c r="EE425" s="60"/>
      <c r="EF425" s="60"/>
      <c r="EG425" s="60"/>
      <c r="EH425" s="60"/>
      <c r="EI425" s="60"/>
      <c r="EJ425" s="60"/>
      <c r="EK425" s="60"/>
      <c r="EL425" s="60"/>
      <c r="EM425" s="60"/>
      <c r="EN425" s="60"/>
      <c r="EO425" s="60"/>
      <c r="EP425" s="60"/>
      <c r="EQ425" s="60"/>
      <c r="ER425" s="60"/>
      <c r="ES425" s="60"/>
      <c r="ET425" s="60"/>
      <c r="EU425" s="60"/>
      <c r="EV425" s="60"/>
      <c r="EW425" s="60"/>
      <c r="EX425" s="60"/>
      <c r="EY425" s="60"/>
      <c r="EZ425" s="60"/>
      <c r="FA425" s="60"/>
      <c r="FB425" s="60"/>
      <c r="FC425" s="60"/>
      <c r="FD425" s="60"/>
      <c r="FE425" s="60"/>
      <c r="FF425" s="60"/>
      <c r="FG425" s="60"/>
      <c r="FH425" s="60"/>
      <c r="FI425" s="60"/>
      <c r="FJ425" s="60"/>
      <c r="FK425" s="60"/>
      <c r="FL425" s="60"/>
      <c r="FM425" s="60"/>
    </row>
    <row r="426" spans="1:178" s="57" customFormat="1">
      <c r="A426" s="246"/>
      <c r="B426" s="247" t="s">
        <v>84</v>
      </c>
      <c r="C426" s="248"/>
      <c r="D426" s="289">
        <v>40.799999999999997</v>
      </c>
      <c r="E426" s="289">
        <v>36</v>
      </c>
      <c r="F426" s="251"/>
      <c r="G426" s="251"/>
      <c r="H426" s="250"/>
      <c r="I426" s="250"/>
      <c r="J426" s="352"/>
      <c r="K426" s="277"/>
      <c r="L426" s="277"/>
      <c r="M426" s="277"/>
      <c r="N426" s="277"/>
      <c r="O426" s="258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0"/>
      <c r="CD426" s="60"/>
      <c r="CE426" s="60"/>
      <c r="CF426" s="60"/>
      <c r="CG426" s="60"/>
      <c r="CH426" s="60"/>
      <c r="CI426" s="60"/>
      <c r="CJ426" s="60"/>
      <c r="CK426" s="60"/>
      <c r="CL426" s="60"/>
      <c r="CM426" s="60"/>
      <c r="CN426" s="60"/>
      <c r="CO426" s="60"/>
      <c r="CP426" s="60"/>
      <c r="CQ426" s="60"/>
      <c r="CR426" s="60"/>
      <c r="CS426" s="60"/>
      <c r="CT426" s="60"/>
      <c r="CU426" s="60"/>
      <c r="CV426" s="60"/>
      <c r="CW426" s="60"/>
      <c r="CX426" s="60"/>
      <c r="CY426" s="60"/>
      <c r="CZ426" s="60"/>
      <c r="DA426" s="60"/>
      <c r="DB426" s="60"/>
      <c r="DC426" s="60"/>
      <c r="DD426" s="60"/>
      <c r="DE426" s="60"/>
      <c r="DF426" s="60"/>
      <c r="DG426" s="60"/>
      <c r="DH426" s="60"/>
      <c r="DI426" s="60"/>
      <c r="DJ426" s="60"/>
      <c r="DK426" s="60"/>
      <c r="DL426" s="60"/>
      <c r="DM426" s="60"/>
      <c r="DN426" s="60"/>
      <c r="DO426" s="60"/>
      <c r="DP426" s="60"/>
      <c r="DQ426" s="60"/>
      <c r="DR426" s="60"/>
      <c r="DS426" s="60"/>
      <c r="DT426" s="60"/>
      <c r="DU426" s="60"/>
      <c r="DV426" s="60"/>
      <c r="DW426" s="60"/>
      <c r="DX426" s="60"/>
      <c r="DY426" s="60"/>
      <c r="DZ426" s="60"/>
      <c r="EA426" s="60"/>
      <c r="EB426" s="60"/>
      <c r="EC426" s="60"/>
      <c r="ED426" s="60"/>
      <c r="EE426" s="60"/>
      <c r="EF426" s="60"/>
      <c r="EG426" s="60"/>
      <c r="EH426" s="60"/>
      <c r="EI426" s="60"/>
      <c r="EJ426" s="60"/>
      <c r="EK426" s="60"/>
      <c r="EL426" s="60"/>
      <c r="EM426" s="60"/>
      <c r="EN426" s="60"/>
      <c r="EO426" s="60"/>
      <c r="EP426" s="60"/>
      <c r="EQ426" s="60"/>
      <c r="ER426" s="60"/>
      <c r="ES426" s="60"/>
      <c r="ET426" s="60"/>
      <c r="EU426" s="60"/>
      <c r="EV426" s="60"/>
      <c r="EW426" s="60"/>
      <c r="EX426" s="60"/>
      <c r="EY426" s="60"/>
      <c r="EZ426" s="60"/>
      <c r="FA426" s="60"/>
      <c r="FB426" s="60"/>
      <c r="FC426" s="60"/>
      <c r="FD426" s="60"/>
      <c r="FE426" s="60"/>
      <c r="FF426" s="60"/>
      <c r="FG426" s="60"/>
      <c r="FH426" s="60"/>
      <c r="FI426" s="60"/>
      <c r="FJ426" s="60"/>
      <c r="FK426" s="60"/>
      <c r="FL426" s="60"/>
      <c r="FM426" s="60"/>
    </row>
    <row r="427" spans="1:178" s="57" customFormat="1">
      <c r="A427" s="246"/>
      <c r="B427" s="247" t="s">
        <v>54</v>
      </c>
      <c r="C427" s="248"/>
      <c r="D427" s="289">
        <v>155</v>
      </c>
      <c r="E427" s="289">
        <v>155</v>
      </c>
      <c r="F427" s="251"/>
      <c r="G427" s="251"/>
      <c r="H427" s="250"/>
      <c r="I427" s="250"/>
      <c r="J427" s="352"/>
      <c r="K427" s="277"/>
      <c r="L427" s="277"/>
      <c r="M427" s="277"/>
      <c r="N427" s="277"/>
      <c r="O427" s="258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0"/>
      <c r="BR427" s="60"/>
      <c r="BS427" s="60"/>
      <c r="BT427" s="60"/>
      <c r="BU427" s="60"/>
      <c r="BV427" s="60"/>
      <c r="BW427" s="60"/>
      <c r="BX427" s="60"/>
      <c r="BY427" s="60"/>
      <c r="BZ427" s="60"/>
      <c r="CA427" s="60"/>
      <c r="CB427" s="60"/>
      <c r="CC427" s="60"/>
      <c r="CD427" s="60"/>
      <c r="CE427" s="60"/>
      <c r="CF427" s="60"/>
      <c r="CG427" s="60"/>
      <c r="CH427" s="60"/>
      <c r="CI427" s="60"/>
      <c r="CJ427" s="60"/>
      <c r="CK427" s="60"/>
      <c r="CL427" s="60"/>
      <c r="CM427" s="60"/>
      <c r="CN427" s="60"/>
      <c r="CO427" s="60"/>
      <c r="CP427" s="60"/>
      <c r="CQ427" s="60"/>
      <c r="CR427" s="60"/>
      <c r="CS427" s="60"/>
      <c r="CT427" s="60"/>
      <c r="CU427" s="60"/>
      <c r="CV427" s="60"/>
      <c r="CW427" s="60"/>
      <c r="CX427" s="60"/>
      <c r="CY427" s="60"/>
      <c r="CZ427" s="60"/>
      <c r="DA427" s="60"/>
      <c r="DB427" s="60"/>
      <c r="DC427" s="60"/>
      <c r="DD427" s="60"/>
      <c r="DE427" s="60"/>
      <c r="DF427" s="60"/>
      <c r="DG427" s="60"/>
      <c r="DH427" s="60"/>
      <c r="DI427" s="60"/>
      <c r="DJ427" s="60"/>
      <c r="DK427" s="60"/>
      <c r="DL427" s="60"/>
      <c r="DM427" s="60"/>
      <c r="DN427" s="60"/>
      <c r="DO427" s="60"/>
      <c r="DP427" s="60"/>
      <c r="DQ427" s="60"/>
      <c r="DR427" s="60"/>
      <c r="DS427" s="60"/>
      <c r="DT427" s="60"/>
      <c r="DU427" s="60"/>
      <c r="DV427" s="60"/>
      <c r="DW427" s="60"/>
      <c r="DX427" s="60"/>
      <c r="DY427" s="60"/>
      <c r="DZ427" s="60"/>
      <c r="EA427" s="60"/>
      <c r="EB427" s="60"/>
      <c r="EC427" s="60"/>
      <c r="ED427" s="60"/>
      <c r="EE427" s="60"/>
      <c r="EF427" s="60"/>
      <c r="EG427" s="60"/>
      <c r="EH427" s="60"/>
      <c r="EI427" s="60"/>
      <c r="EJ427" s="60"/>
      <c r="EK427" s="60"/>
      <c r="EL427" s="60"/>
      <c r="EM427" s="60"/>
      <c r="EN427" s="60"/>
      <c r="EO427" s="60"/>
      <c r="EP427" s="60"/>
      <c r="EQ427" s="60"/>
      <c r="ER427" s="60"/>
      <c r="ES427" s="60"/>
      <c r="ET427" s="60"/>
      <c r="EU427" s="60"/>
      <c r="EV427" s="60"/>
      <c r="EW427" s="60"/>
      <c r="EX427" s="60"/>
      <c r="EY427" s="60"/>
      <c r="EZ427" s="60"/>
      <c r="FA427" s="60"/>
      <c r="FB427" s="60"/>
      <c r="FC427" s="60"/>
      <c r="FD427" s="60"/>
      <c r="FE427" s="60"/>
      <c r="FF427" s="60"/>
      <c r="FG427" s="60"/>
      <c r="FH427" s="60"/>
      <c r="FI427" s="60"/>
      <c r="FJ427" s="60"/>
      <c r="FK427" s="60"/>
      <c r="FL427" s="60"/>
      <c r="FM427" s="60"/>
    </row>
    <row r="428" spans="1:178" s="57" customFormat="1">
      <c r="A428" s="246"/>
      <c r="B428" s="247" t="s">
        <v>52</v>
      </c>
      <c r="C428" s="248"/>
      <c r="D428" s="289">
        <v>5</v>
      </c>
      <c r="E428" s="289">
        <v>5</v>
      </c>
      <c r="F428" s="251"/>
      <c r="G428" s="251"/>
      <c r="H428" s="250"/>
      <c r="I428" s="250"/>
      <c r="J428" s="352"/>
      <c r="K428" s="277"/>
      <c r="L428" s="277"/>
      <c r="M428" s="277"/>
      <c r="N428" s="277"/>
      <c r="O428" s="258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0"/>
      <c r="BN428" s="60"/>
      <c r="BO428" s="60"/>
      <c r="BP428" s="60"/>
      <c r="BQ428" s="60"/>
      <c r="BR428" s="60"/>
      <c r="BS428" s="60"/>
      <c r="BT428" s="60"/>
      <c r="BU428" s="60"/>
      <c r="BV428" s="60"/>
      <c r="BW428" s="60"/>
      <c r="BX428" s="60"/>
      <c r="BY428" s="60"/>
      <c r="BZ428" s="60"/>
      <c r="CA428" s="60"/>
      <c r="CB428" s="60"/>
      <c r="CC428" s="60"/>
      <c r="CD428" s="60"/>
      <c r="CE428" s="60"/>
      <c r="CF428" s="60"/>
      <c r="CG428" s="60"/>
      <c r="CH428" s="60"/>
      <c r="CI428" s="60"/>
      <c r="CJ428" s="60"/>
      <c r="CK428" s="60"/>
      <c r="CL428" s="60"/>
      <c r="CM428" s="60"/>
      <c r="CN428" s="60"/>
      <c r="CO428" s="60"/>
      <c r="CP428" s="60"/>
      <c r="CQ428" s="60"/>
      <c r="CR428" s="60"/>
      <c r="CS428" s="60"/>
      <c r="CT428" s="60"/>
      <c r="CU428" s="60"/>
      <c r="CV428" s="60"/>
      <c r="CW428" s="60"/>
      <c r="CX428" s="60"/>
      <c r="CY428" s="60"/>
      <c r="CZ428" s="60"/>
      <c r="DA428" s="60"/>
      <c r="DB428" s="60"/>
      <c r="DC428" s="60"/>
      <c r="DD428" s="60"/>
      <c r="DE428" s="60"/>
      <c r="DF428" s="60"/>
      <c r="DG428" s="60"/>
      <c r="DH428" s="60"/>
      <c r="DI428" s="60"/>
      <c r="DJ428" s="60"/>
      <c r="DK428" s="60"/>
      <c r="DL428" s="60"/>
      <c r="DM428" s="60"/>
      <c r="DN428" s="60"/>
      <c r="DO428" s="60"/>
      <c r="DP428" s="60"/>
      <c r="DQ428" s="60"/>
      <c r="DR428" s="60"/>
      <c r="DS428" s="60"/>
      <c r="DT428" s="60"/>
      <c r="DU428" s="60"/>
      <c r="DV428" s="60"/>
      <c r="DW428" s="60"/>
      <c r="DX428" s="60"/>
      <c r="DY428" s="60"/>
      <c r="DZ428" s="60"/>
      <c r="EA428" s="60"/>
      <c r="EB428" s="60"/>
      <c r="EC428" s="60"/>
      <c r="ED428" s="60"/>
      <c r="EE428" s="60"/>
      <c r="EF428" s="60"/>
      <c r="EG428" s="60"/>
      <c r="EH428" s="60"/>
      <c r="EI428" s="60"/>
      <c r="EJ428" s="60"/>
      <c r="EK428" s="60"/>
      <c r="EL428" s="60"/>
      <c r="EM428" s="60"/>
      <c r="EN428" s="60"/>
      <c r="EO428" s="60"/>
      <c r="EP428" s="60"/>
      <c r="EQ428" s="60"/>
      <c r="ER428" s="60"/>
      <c r="ES428" s="60"/>
      <c r="ET428" s="60"/>
      <c r="EU428" s="60"/>
      <c r="EV428" s="60"/>
      <c r="EW428" s="60"/>
      <c r="EX428" s="60"/>
      <c r="EY428" s="60"/>
      <c r="EZ428" s="60"/>
      <c r="FA428" s="60"/>
      <c r="FB428" s="60"/>
      <c r="FC428" s="60"/>
      <c r="FD428" s="60"/>
      <c r="FE428" s="60"/>
      <c r="FF428" s="60"/>
      <c r="FG428" s="60"/>
      <c r="FH428" s="60"/>
      <c r="FI428" s="60"/>
      <c r="FJ428" s="60"/>
      <c r="FK428" s="60"/>
      <c r="FL428" s="60"/>
      <c r="FM428" s="60"/>
    </row>
    <row r="429" spans="1:178" ht="15.75" thickBot="1">
      <c r="A429" s="553" t="s">
        <v>47</v>
      </c>
      <c r="B429" s="308"/>
      <c r="C429" s="309">
        <v>37.5</v>
      </c>
      <c r="D429" s="311">
        <v>37.5</v>
      </c>
      <c r="E429" s="311">
        <v>37.5</v>
      </c>
      <c r="F429" s="309">
        <v>1.8</v>
      </c>
      <c r="G429" s="309">
        <v>0.4</v>
      </c>
      <c r="H429" s="309">
        <v>18</v>
      </c>
      <c r="I429" s="309">
        <v>82.5</v>
      </c>
      <c r="J429" s="396"/>
    </row>
    <row r="430" spans="1:178" ht="15.75" thickBot="1">
      <c r="A430" s="377" t="s">
        <v>27</v>
      </c>
      <c r="B430" s="378"/>
      <c r="C430" s="379">
        <v>643.5</v>
      </c>
      <c r="D430" s="400"/>
      <c r="E430" s="373"/>
      <c r="F430" s="400">
        <v>18.250000000000004</v>
      </c>
      <c r="G430" s="400">
        <v>20.72</v>
      </c>
      <c r="H430" s="400">
        <v>87.899999999999991</v>
      </c>
      <c r="I430" s="400">
        <v>610.4</v>
      </c>
      <c r="J430" s="375"/>
    </row>
    <row r="431" spans="1:178">
      <c r="A431" s="301"/>
      <c r="B431" s="302" t="s">
        <v>48</v>
      </c>
      <c r="C431" s="303"/>
      <c r="D431" s="304"/>
      <c r="E431" s="305"/>
      <c r="F431" s="306"/>
      <c r="G431" s="305"/>
      <c r="H431" s="304"/>
      <c r="I431" s="306"/>
      <c r="J431" s="352"/>
    </row>
    <row r="432" spans="1:178" ht="26.25">
      <c r="A432" s="276" t="s">
        <v>261</v>
      </c>
      <c r="B432" s="277"/>
      <c r="C432" s="278">
        <v>50</v>
      </c>
      <c r="D432" s="279"/>
      <c r="E432" s="278"/>
      <c r="F432" s="282">
        <v>2.5</v>
      </c>
      <c r="G432" s="282">
        <v>4</v>
      </c>
      <c r="H432" s="282">
        <v>24</v>
      </c>
      <c r="I432" s="281">
        <v>142</v>
      </c>
      <c r="J432" s="283" t="s">
        <v>262</v>
      </c>
      <c r="L432" s="264"/>
      <c r="M432" s="264"/>
      <c r="N432" s="264"/>
      <c r="O432" s="40"/>
      <c r="FN432" s="40"/>
      <c r="FO432" s="40"/>
      <c r="FP432" s="40"/>
      <c r="FQ432" s="40"/>
      <c r="FR432" s="40"/>
      <c r="FS432" s="40"/>
      <c r="FT432" s="40"/>
      <c r="FU432" s="40"/>
      <c r="FV432" s="40"/>
    </row>
    <row r="433" spans="1:178">
      <c r="A433" s="276"/>
      <c r="B433" s="277" t="s">
        <v>263</v>
      </c>
      <c r="C433" s="278"/>
      <c r="D433" s="279">
        <v>35</v>
      </c>
      <c r="E433" s="278">
        <v>35</v>
      </c>
      <c r="F433" s="282"/>
      <c r="G433" s="282"/>
      <c r="H433" s="282"/>
      <c r="I433" s="281"/>
      <c r="J433" s="354"/>
      <c r="L433" s="264"/>
      <c r="M433" s="264"/>
      <c r="N433" s="264"/>
      <c r="O433" s="40"/>
      <c r="FN433" s="40"/>
      <c r="FO433" s="40"/>
      <c r="FP433" s="40"/>
      <c r="FQ433" s="40"/>
      <c r="FR433" s="40"/>
      <c r="FS433" s="40"/>
      <c r="FT433" s="40"/>
      <c r="FU433" s="40"/>
      <c r="FV433" s="40"/>
    </row>
    <row r="434" spans="1:178">
      <c r="A434" s="276"/>
      <c r="B434" s="277" t="s">
        <v>55</v>
      </c>
      <c r="C434" s="278"/>
      <c r="D434" s="279">
        <v>0.25</v>
      </c>
      <c r="E434" s="278">
        <v>0.25</v>
      </c>
      <c r="F434" s="282"/>
      <c r="G434" s="282"/>
      <c r="H434" s="282"/>
      <c r="I434" s="281"/>
      <c r="J434" s="354"/>
      <c r="L434" s="264"/>
      <c r="M434" s="264"/>
      <c r="N434" s="264"/>
      <c r="O434" s="40"/>
      <c r="FN434" s="40"/>
      <c r="FO434" s="40"/>
      <c r="FP434" s="40"/>
      <c r="FQ434" s="40"/>
      <c r="FR434" s="40"/>
      <c r="FS434" s="40"/>
      <c r="FT434" s="40"/>
      <c r="FU434" s="40"/>
      <c r="FV434" s="40"/>
    </row>
    <row r="435" spans="1:178">
      <c r="A435" s="276"/>
      <c r="B435" s="277" t="s">
        <v>41</v>
      </c>
      <c r="C435" s="278"/>
      <c r="D435" s="279">
        <v>0.5</v>
      </c>
      <c r="E435" s="278">
        <v>0.5</v>
      </c>
      <c r="F435" s="282"/>
      <c r="G435" s="282"/>
      <c r="H435" s="282"/>
      <c r="I435" s="281"/>
      <c r="J435" s="354"/>
      <c r="L435" s="264"/>
      <c r="M435" s="264"/>
      <c r="N435" s="264"/>
      <c r="O435" s="40"/>
      <c r="FN435" s="40"/>
      <c r="FO435" s="40"/>
      <c r="FP435" s="40"/>
      <c r="FQ435" s="40"/>
      <c r="FR435" s="40"/>
      <c r="FS435" s="40"/>
      <c r="FT435" s="40"/>
      <c r="FU435" s="40"/>
      <c r="FV435" s="40"/>
    </row>
    <row r="436" spans="1:178">
      <c r="A436" s="276"/>
      <c r="B436" s="277" t="s">
        <v>18</v>
      </c>
      <c r="C436" s="278"/>
      <c r="D436" s="279">
        <v>3</v>
      </c>
      <c r="E436" s="278">
        <v>3</v>
      </c>
      <c r="F436" s="282"/>
      <c r="G436" s="282"/>
      <c r="H436" s="282"/>
      <c r="I436" s="281"/>
      <c r="J436" s="354"/>
      <c r="L436" s="264"/>
      <c r="M436" s="264"/>
      <c r="N436" s="264"/>
      <c r="O436" s="40"/>
      <c r="FN436" s="40"/>
      <c r="FO436" s="40"/>
      <c r="FP436" s="40"/>
      <c r="FQ436" s="40"/>
      <c r="FR436" s="40"/>
      <c r="FS436" s="40"/>
      <c r="FT436" s="40"/>
      <c r="FU436" s="40"/>
      <c r="FV436" s="40"/>
    </row>
    <row r="437" spans="1:178">
      <c r="A437" s="276"/>
      <c r="B437" s="277" t="s">
        <v>20</v>
      </c>
      <c r="C437" s="278"/>
      <c r="D437" s="279">
        <v>3</v>
      </c>
      <c r="E437" s="278">
        <v>3</v>
      </c>
      <c r="F437" s="282"/>
      <c r="G437" s="282"/>
      <c r="H437" s="282"/>
      <c r="I437" s="281"/>
      <c r="J437" s="354"/>
      <c r="L437" s="264"/>
      <c r="M437" s="264"/>
      <c r="N437" s="264"/>
      <c r="O437" s="40"/>
      <c r="FN437" s="40"/>
      <c r="FO437" s="40"/>
      <c r="FP437" s="40"/>
      <c r="FQ437" s="40"/>
      <c r="FR437" s="40"/>
      <c r="FS437" s="40"/>
      <c r="FT437" s="40"/>
      <c r="FU437" s="40"/>
      <c r="FV437" s="40"/>
    </row>
    <row r="438" spans="1:178">
      <c r="A438" s="276"/>
      <c r="B438" s="277" t="s">
        <v>260</v>
      </c>
      <c r="C438" s="278"/>
      <c r="D438" s="279">
        <v>1.08</v>
      </c>
      <c r="E438" s="278">
        <v>1.08</v>
      </c>
      <c r="F438" s="282"/>
      <c r="G438" s="282"/>
      <c r="H438" s="282"/>
      <c r="I438" s="281"/>
      <c r="J438" s="354"/>
      <c r="L438" s="264"/>
      <c r="M438" s="264"/>
      <c r="N438" s="264"/>
      <c r="O438" s="40"/>
      <c r="FN438" s="40"/>
      <c r="FO438" s="40"/>
      <c r="FP438" s="40"/>
      <c r="FQ438" s="40"/>
      <c r="FR438" s="40"/>
      <c r="FS438" s="40"/>
      <c r="FT438" s="40"/>
      <c r="FU438" s="40"/>
      <c r="FV438" s="40"/>
    </row>
    <row r="439" spans="1:178">
      <c r="A439" s="276"/>
      <c r="B439" s="277" t="s">
        <v>16</v>
      </c>
      <c r="C439" s="278"/>
      <c r="D439" s="279">
        <v>3</v>
      </c>
      <c r="E439" s="278">
        <v>3</v>
      </c>
      <c r="F439" s="282"/>
      <c r="G439" s="282"/>
      <c r="H439" s="282"/>
      <c r="I439" s="281"/>
      <c r="J439" s="354"/>
      <c r="L439" s="264"/>
      <c r="M439" s="264"/>
      <c r="N439" s="264"/>
      <c r="O439" s="40"/>
      <c r="FN439" s="40"/>
      <c r="FO439" s="40"/>
      <c r="FP439" s="40"/>
      <c r="FQ439" s="40"/>
      <c r="FR439" s="40"/>
      <c r="FS439" s="40"/>
      <c r="FT439" s="40"/>
      <c r="FU439" s="40"/>
      <c r="FV439" s="40"/>
    </row>
    <row r="440" spans="1:178">
      <c r="A440" s="246"/>
      <c r="B440" s="247" t="s">
        <v>17</v>
      </c>
      <c r="C440" s="248"/>
      <c r="D440" s="251">
        <v>14</v>
      </c>
      <c r="E440" s="250">
        <v>14</v>
      </c>
      <c r="F440" s="250"/>
      <c r="G440" s="249"/>
      <c r="H440" s="250"/>
      <c r="I440" s="249"/>
      <c r="J440" s="354"/>
      <c r="L440" s="264"/>
      <c r="M440" s="264"/>
      <c r="N440" s="264"/>
      <c r="O440" s="40"/>
      <c r="FN440" s="40"/>
      <c r="FO440" s="40"/>
      <c r="FP440" s="40"/>
      <c r="FQ440" s="40"/>
      <c r="FR440" s="40"/>
      <c r="FS440" s="40"/>
      <c r="FT440" s="40"/>
      <c r="FU440" s="40"/>
      <c r="FV440" s="40"/>
    </row>
    <row r="441" spans="1:178">
      <c r="A441" s="246"/>
      <c r="B441" s="247" t="s">
        <v>43</v>
      </c>
      <c r="C441" s="248"/>
      <c r="D441" s="251"/>
      <c r="E441" s="250">
        <v>58</v>
      </c>
      <c r="F441" s="250"/>
      <c r="G441" s="249"/>
      <c r="H441" s="250"/>
      <c r="I441" s="249"/>
      <c r="J441" s="354"/>
      <c r="L441" s="264"/>
      <c r="M441" s="264"/>
      <c r="N441" s="264"/>
      <c r="O441" s="40"/>
      <c r="FN441" s="40"/>
      <c r="FO441" s="40"/>
      <c r="FP441" s="40"/>
      <c r="FQ441" s="40"/>
      <c r="FR441" s="40"/>
      <c r="FS441" s="40"/>
      <c r="FT441" s="40"/>
      <c r="FU441" s="40"/>
      <c r="FV441" s="40"/>
    </row>
    <row r="442" spans="1:178">
      <c r="A442" s="246"/>
      <c r="B442" s="247" t="s">
        <v>36</v>
      </c>
      <c r="C442" s="248"/>
      <c r="D442" s="251">
        <v>0.16</v>
      </c>
      <c r="E442" s="250">
        <v>0.16</v>
      </c>
      <c r="F442" s="250"/>
      <c r="G442" s="249"/>
      <c r="H442" s="250"/>
      <c r="I442" s="249"/>
      <c r="J442" s="354"/>
      <c r="L442" s="264"/>
      <c r="M442" s="264"/>
      <c r="N442" s="264"/>
      <c r="O442" s="40"/>
      <c r="FN442" s="40"/>
      <c r="FO442" s="40"/>
      <c r="FP442" s="40"/>
      <c r="FQ442" s="40"/>
      <c r="FR442" s="40"/>
      <c r="FS442" s="40"/>
      <c r="FT442" s="40"/>
      <c r="FU442" s="40"/>
      <c r="FV442" s="40"/>
    </row>
    <row r="443" spans="1:178">
      <c r="A443" s="246" t="s">
        <v>56</v>
      </c>
      <c r="B443" s="247"/>
      <c r="C443" s="248">
        <v>120</v>
      </c>
      <c r="D443" s="249"/>
      <c r="E443" s="250"/>
      <c r="F443" s="249">
        <v>3.5</v>
      </c>
      <c r="G443" s="250">
        <v>3</v>
      </c>
      <c r="H443" s="249">
        <v>4.8</v>
      </c>
      <c r="I443" s="250">
        <v>60.2</v>
      </c>
      <c r="J443" s="352" t="s">
        <v>57</v>
      </c>
    </row>
    <row r="444" spans="1:178">
      <c r="A444" s="246"/>
      <c r="B444" s="247" t="s">
        <v>333</v>
      </c>
      <c r="C444" s="248"/>
      <c r="D444" s="249">
        <v>123.6</v>
      </c>
      <c r="E444" s="250">
        <v>120</v>
      </c>
      <c r="F444" s="251"/>
      <c r="G444" s="250"/>
      <c r="H444" s="249"/>
      <c r="I444" s="251"/>
      <c r="J444" s="352"/>
    </row>
    <row r="445" spans="1:178" s="50" customFormat="1" ht="26.25">
      <c r="A445" s="246" t="s">
        <v>371</v>
      </c>
      <c r="B445" s="247"/>
      <c r="C445" s="248">
        <v>150</v>
      </c>
      <c r="D445" s="249"/>
      <c r="E445" s="250"/>
      <c r="F445" s="249">
        <v>9</v>
      </c>
      <c r="G445" s="282">
        <v>11.6</v>
      </c>
      <c r="H445" s="249">
        <v>35</v>
      </c>
      <c r="I445" s="251">
        <v>280</v>
      </c>
      <c r="J445" s="352" t="s">
        <v>372</v>
      </c>
      <c r="K445" s="277"/>
      <c r="L445" s="277"/>
      <c r="M445" s="277"/>
      <c r="N445" s="277"/>
      <c r="O445" s="258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</row>
    <row r="446" spans="1:178" s="50" customFormat="1">
      <c r="A446" s="246"/>
      <c r="B446" s="247" t="s">
        <v>44</v>
      </c>
      <c r="C446" s="248"/>
      <c r="D446" s="249">
        <v>143.25</v>
      </c>
      <c r="E446" s="250">
        <v>114.6</v>
      </c>
      <c r="F446" s="249"/>
      <c r="G446" s="282"/>
      <c r="H446" s="249"/>
      <c r="I446" s="251"/>
      <c r="J446" s="406"/>
      <c r="K446" s="277"/>
      <c r="L446" s="277"/>
      <c r="M446" s="277"/>
      <c r="N446" s="277"/>
      <c r="O446" s="258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</row>
    <row r="447" spans="1:178" s="50" customFormat="1">
      <c r="A447" s="246"/>
      <c r="B447" s="247" t="s">
        <v>150</v>
      </c>
      <c r="C447" s="248"/>
      <c r="D447" s="249">
        <v>53</v>
      </c>
      <c r="E447" s="250">
        <v>53</v>
      </c>
      <c r="F447" s="249"/>
      <c r="G447" s="282"/>
      <c r="H447" s="249"/>
      <c r="I447" s="251"/>
      <c r="J447" s="406"/>
      <c r="K447" s="277"/>
      <c r="L447" s="277"/>
      <c r="M447" s="277"/>
      <c r="N447" s="277"/>
      <c r="O447" s="258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</row>
    <row r="448" spans="1:178" s="50" customFormat="1">
      <c r="A448" s="246"/>
      <c r="B448" s="247" t="s">
        <v>35</v>
      </c>
      <c r="C448" s="248"/>
      <c r="D448" s="249">
        <v>11.5</v>
      </c>
      <c r="E448" s="250">
        <v>9.6999999999999993</v>
      </c>
      <c r="F448" s="249"/>
      <c r="G448" s="282"/>
      <c r="H448" s="249"/>
      <c r="I448" s="251"/>
      <c r="J448" s="406"/>
      <c r="K448" s="277"/>
      <c r="L448" s="277"/>
      <c r="M448" s="277"/>
      <c r="N448" s="277"/>
      <c r="O448" s="258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</row>
    <row r="449" spans="1:169" s="50" customFormat="1">
      <c r="A449" s="246"/>
      <c r="B449" s="247" t="s">
        <v>34</v>
      </c>
      <c r="C449" s="248"/>
      <c r="D449" s="249">
        <v>6</v>
      </c>
      <c r="E449" s="250">
        <v>4.8</v>
      </c>
      <c r="F449" s="249"/>
      <c r="G449" s="282"/>
      <c r="H449" s="249"/>
      <c r="I449" s="251"/>
      <c r="J449" s="406"/>
      <c r="K449" s="277"/>
      <c r="L449" s="277"/>
      <c r="M449" s="277"/>
      <c r="N449" s="277"/>
      <c r="O449" s="258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</row>
    <row r="450" spans="1:169" s="50" customFormat="1">
      <c r="A450" s="246"/>
      <c r="B450" s="247" t="s">
        <v>20</v>
      </c>
      <c r="C450" s="248"/>
      <c r="D450" s="249">
        <v>5</v>
      </c>
      <c r="E450" s="250">
        <v>5</v>
      </c>
      <c r="F450" s="249"/>
      <c r="G450" s="282"/>
      <c r="H450" s="249"/>
      <c r="I450" s="251"/>
      <c r="J450" s="406"/>
      <c r="K450" s="277"/>
      <c r="L450" s="277"/>
      <c r="M450" s="277"/>
      <c r="N450" s="277"/>
      <c r="O450" s="258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</row>
    <row r="451" spans="1:169" s="50" customFormat="1">
      <c r="A451" s="246"/>
      <c r="B451" s="247" t="s">
        <v>18</v>
      </c>
      <c r="C451" s="248"/>
      <c r="D451" s="249">
        <v>3</v>
      </c>
      <c r="E451" s="250">
        <v>3</v>
      </c>
      <c r="F451" s="249"/>
      <c r="G451" s="282"/>
      <c r="H451" s="249"/>
      <c r="I451" s="251"/>
      <c r="J451" s="406"/>
      <c r="K451" s="277"/>
      <c r="L451" s="277"/>
      <c r="M451" s="277"/>
      <c r="N451" s="277"/>
      <c r="O451" s="258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</row>
    <row r="452" spans="1:169" s="50" customFormat="1">
      <c r="A452" s="246"/>
      <c r="B452" s="247" t="s">
        <v>45</v>
      </c>
      <c r="C452" s="248"/>
      <c r="D452" s="249">
        <v>1.4</v>
      </c>
      <c r="E452" s="250">
        <v>1.4</v>
      </c>
      <c r="F452" s="249"/>
      <c r="G452" s="282"/>
      <c r="H452" s="249"/>
      <c r="I452" s="251"/>
      <c r="J452" s="406"/>
      <c r="K452" s="277"/>
      <c r="L452" s="277"/>
      <c r="M452" s="277"/>
      <c r="N452" s="277"/>
      <c r="O452" s="258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</row>
    <row r="453" spans="1:169" s="50" customFormat="1">
      <c r="A453" s="246"/>
      <c r="B453" s="247" t="s">
        <v>36</v>
      </c>
      <c r="C453" s="248"/>
      <c r="D453" s="249">
        <v>0.4</v>
      </c>
      <c r="E453" s="250">
        <v>0.4</v>
      </c>
      <c r="F453" s="249"/>
      <c r="G453" s="282"/>
      <c r="H453" s="249"/>
      <c r="I453" s="251"/>
      <c r="J453" s="406"/>
      <c r="K453" s="277"/>
      <c r="L453" s="277"/>
      <c r="M453" s="277"/>
      <c r="N453" s="277"/>
      <c r="O453" s="258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</row>
    <row r="454" spans="1:169" s="50" customFormat="1">
      <c r="A454" s="246"/>
      <c r="B454" s="247" t="s">
        <v>41</v>
      </c>
      <c r="C454" s="248"/>
      <c r="D454" s="249">
        <v>0.6</v>
      </c>
      <c r="E454" s="250">
        <v>0.6</v>
      </c>
      <c r="F454" s="249"/>
      <c r="G454" s="281"/>
      <c r="H454" s="249"/>
      <c r="I454" s="249"/>
      <c r="J454" s="406"/>
      <c r="K454" s="277"/>
      <c r="L454" s="277"/>
      <c r="M454" s="277"/>
      <c r="N454" s="277"/>
      <c r="O454" s="258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</row>
    <row r="455" spans="1:169" s="50" customFormat="1">
      <c r="A455" s="276" t="s">
        <v>158</v>
      </c>
      <c r="B455" s="277"/>
      <c r="C455" s="278" t="s">
        <v>274</v>
      </c>
      <c r="D455" s="286"/>
      <c r="E455" s="285"/>
      <c r="F455" s="280">
        <v>0.06</v>
      </c>
      <c r="G455" s="282">
        <v>0.02</v>
      </c>
      <c r="H455" s="281">
        <v>4.99</v>
      </c>
      <c r="I455" s="282">
        <v>20.38</v>
      </c>
      <c r="J455" s="352" t="s">
        <v>272</v>
      </c>
      <c r="K455" s="277"/>
      <c r="L455" s="277"/>
      <c r="M455" s="277"/>
      <c r="N455" s="277"/>
      <c r="O455" s="258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60"/>
      <c r="CB455" s="60"/>
      <c r="CC455" s="60"/>
      <c r="CD455" s="60"/>
      <c r="CE455" s="60"/>
      <c r="CF455" s="60"/>
      <c r="CG455" s="60"/>
      <c r="CH455" s="60"/>
      <c r="CI455" s="60"/>
      <c r="CJ455" s="60"/>
      <c r="CK455" s="60"/>
      <c r="CL455" s="60"/>
      <c r="CM455" s="60"/>
      <c r="CN455" s="60"/>
      <c r="CO455" s="60"/>
      <c r="CP455" s="60"/>
      <c r="CQ455" s="60"/>
      <c r="CR455" s="60"/>
      <c r="CS455" s="60"/>
      <c r="CT455" s="60"/>
      <c r="CU455" s="60"/>
      <c r="CV455" s="60"/>
      <c r="CW455" s="60"/>
      <c r="CX455" s="60"/>
      <c r="CY455" s="60"/>
      <c r="CZ455" s="60"/>
      <c r="DA455" s="60"/>
      <c r="DB455" s="60"/>
      <c r="DC455" s="60"/>
      <c r="DD455" s="60"/>
      <c r="DE455" s="60"/>
      <c r="DF455" s="60"/>
      <c r="DG455" s="60"/>
      <c r="DH455" s="60"/>
      <c r="DI455" s="60"/>
      <c r="DJ455" s="60"/>
      <c r="DK455" s="60"/>
      <c r="DL455" s="60"/>
      <c r="DM455" s="60"/>
      <c r="DN455" s="60"/>
      <c r="DO455" s="60"/>
      <c r="DP455" s="60"/>
      <c r="DQ455" s="60"/>
      <c r="DR455" s="60"/>
      <c r="DS455" s="60"/>
      <c r="DT455" s="60"/>
      <c r="DU455" s="60"/>
      <c r="DV455" s="60"/>
      <c r="DW455" s="60"/>
      <c r="DX455" s="60"/>
      <c r="DY455" s="60"/>
      <c r="DZ455" s="60"/>
      <c r="EA455" s="60"/>
      <c r="EB455" s="60"/>
      <c r="EC455" s="60"/>
      <c r="ED455" s="60"/>
      <c r="EE455" s="60"/>
      <c r="EF455" s="60"/>
      <c r="EG455" s="60"/>
      <c r="EH455" s="60"/>
      <c r="EI455" s="60"/>
      <c r="EJ455" s="60"/>
      <c r="EK455" s="60"/>
      <c r="EL455" s="60"/>
      <c r="EM455" s="60"/>
      <c r="EN455" s="60"/>
      <c r="EO455" s="60"/>
      <c r="EP455" s="60"/>
      <c r="EQ455" s="60"/>
      <c r="ER455" s="60"/>
      <c r="ES455" s="60"/>
      <c r="ET455" s="60"/>
      <c r="EU455" s="60"/>
      <c r="EV455" s="60"/>
      <c r="EW455" s="60"/>
      <c r="EX455" s="60"/>
      <c r="EY455" s="60"/>
      <c r="EZ455" s="60"/>
      <c r="FA455" s="60"/>
      <c r="FB455" s="60"/>
      <c r="FC455" s="60"/>
      <c r="FD455" s="60"/>
      <c r="FE455" s="60"/>
      <c r="FF455" s="60"/>
      <c r="FG455" s="60"/>
      <c r="FH455" s="60"/>
      <c r="FI455" s="60"/>
      <c r="FJ455" s="60"/>
      <c r="FK455" s="60"/>
      <c r="FL455" s="60"/>
      <c r="FM455" s="60"/>
    </row>
    <row r="456" spans="1:169" s="50" customFormat="1">
      <c r="A456" s="276"/>
      <c r="B456" s="277" t="s">
        <v>62</v>
      </c>
      <c r="C456" s="288"/>
      <c r="D456" s="279">
        <v>0.3</v>
      </c>
      <c r="E456" s="278">
        <v>0.3</v>
      </c>
      <c r="F456" s="280"/>
      <c r="G456" s="280"/>
      <c r="H456" s="282"/>
      <c r="I456" s="282"/>
      <c r="J456" s="352"/>
      <c r="K456" s="277"/>
      <c r="L456" s="277"/>
      <c r="M456" s="277"/>
      <c r="N456" s="277"/>
      <c r="O456" s="258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0"/>
      <c r="BR456" s="60"/>
      <c r="BS456" s="60"/>
      <c r="BT456" s="60"/>
      <c r="BU456" s="60"/>
      <c r="BV456" s="60"/>
      <c r="BW456" s="60"/>
      <c r="BX456" s="60"/>
      <c r="BY456" s="60"/>
      <c r="BZ456" s="60"/>
      <c r="CA456" s="60"/>
      <c r="CB456" s="60"/>
      <c r="CC456" s="60"/>
      <c r="CD456" s="60"/>
      <c r="CE456" s="60"/>
      <c r="CF456" s="60"/>
      <c r="CG456" s="60"/>
      <c r="CH456" s="60"/>
      <c r="CI456" s="60"/>
      <c r="CJ456" s="60"/>
      <c r="CK456" s="60"/>
      <c r="CL456" s="60"/>
      <c r="CM456" s="60"/>
      <c r="CN456" s="60"/>
      <c r="CO456" s="60"/>
      <c r="CP456" s="60"/>
      <c r="CQ456" s="60"/>
      <c r="CR456" s="60"/>
      <c r="CS456" s="60"/>
      <c r="CT456" s="60"/>
      <c r="CU456" s="60"/>
      <c r="CV456" s="60"/>
      <c r="CW456" s="60"/>
      <c r="CX456" s="60"/>
      <c r="CY456" s="60"/>
      <c r="CZ456" s="60"/>
      <c r="DA456" s="60"/>
      <c r="DB456" s="60"/>
      <c r="DC456" s="60"/>
      <c r="DD456" s="60"/>
      <c r="DE456" s="60"/>
      <c r="DF456" s="60"/>
      <c r="DG456" s="60"/>
      <c r="DH456" s="60"/>
      <c r="DI456" s="60"/>
      <c r="DJ456" s="60"/>
      <c r="DK456" s="60"/>
      <c r="DL456" s="60"/>
      <c r="DM456" s="60"/>
      <c r="DN456" s="60"/>
      <c r="DO456" s="60"/>
      <c r="DP456" s="60"/>
      <c r="DQ456" s="60"/>
      <c r="DR456" s="60"/>
      <c r="DS456" s="60"/>
      <c r="DT456" s="60"/>
      <c r="DU456" s="60"/>
      <c r="DV456" s="60"/>
      <c r="DW456" s="60"/>
      <c r="DX456" s="60"/>
      <c r="DY456" s="60"/>
      <c r="DZ456" s="60"/>
      <c r="EA456" s="60"/>
      <c r="EB456" s="60"/>
      <c r="EC456" s="60"/>
      <c r="ED456" s="60"/>
      <c r="EE456" s="60"/>
      <c r="EF456" s="60"/>
      <c r="EG456" s="60"/>
      <c r="EH456" s="60"/>
      <c r="EI456" s="60"/>
      <c r="EJ456" s="60"/>
      <c r="EK456" s="60"/>
      <c r="EL456" s="60"/>
      <c r="EM456" s="60"/>
      <c r="EN456" s="60"/>
      <c r="EO456" s="60"/>
      <c r="EP456" s="60"/>
      <c r="EQ456" s="60"/>
      <c r="ER456" s="60"/>
      <c r="ES456" s="60"/>
      <c r="ET456" s="60"/>
      <c r="EU456" s="60"/>
      <c r="EV456" s="60"/>
      <c r="EW456" s="60"/>
      <c r="EX456" s="60"/>
      <c r="EY456" s="60"/>
      <c r="EZ456" s="60"/>
      <c r="FA456" s="60"/>
      <c r="FB456" s="60"/>
      <c r="FC456" s="60"/>
      <c r="FD456" s="60"/>
      <c r="FE456" s="60"/>
      <c r="FF456" s="60"/>
      <c r="FG456" s="60"/>
      <c r="FH456" s="60"/>
      <c r="FI456" s="60"/>
      <c r="FJ456" s="60"/>
      <c r="FK456" s="60"/>
      <c r="FL456" s="60"/>
      <c r="FM456" s="60"/>
    </row>
    <row r="457" spans="1:169" s="50" customFormat="1">
      <c r="A457" s="276"/>
      <c r="B457" s="277" t="s">
        <v>52</v>
      </c>
      <c r="C457" s="288"/>
      <c r="D457" s="279">
        <v>5</v>
      </c>
      <c r="E457" s="278">
        <v>5</v>
      </c>
      <c r="F457" s="280"/>
      <c r="G457" s="280"/>
      <c r="H457" s="282"/>
      <c r="I457" s="280"/>
      <c r="J457" s="352"/>
      <c r="K457" s="277"/>
      <c r="L457" s="277"/>
      <c r="M457" s="277"/>
      <c r="N457" s="277"/>
      <c r="O457" s="258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0"/>
      <c r="BR457" s="60"/>
      <c r="BS457" s="60"/>
      <c r="BT457" s="60"/>
      <c r="BU457" s="60"/>
      <c r="BV457" s="60"/>
      <c r="BW457" s="60"/>
      <c r="BX457" s="60"/>
      <c r="BY457" s="60"/>
      <c r="BZ457" s="60"/>
      <c r="CA457" s="60"/>
      <c r="CB457" s="60"/>
      <c r="CC457" s="60"/>
      <c r="CD457" s="60"/>
      <c r="CE457" s="60"/>
      <c r="CF457" s="60"/>
      <c r="CG457" s="60"/>
      <c r="CH457" s="60"/>
      <c r="CI457" s="60"/>
      <c r="CJ457" s="60"/>
      <c r="CK457" s="60"/>
      <c r="CL457" s="60"/>
      <c r="CM457" s="60"/>
      <c r="CN457" s="60"/>
      <c r="CO457" s="60"/>
      <c r="CP457" s="60"/>
      <c r="CQ457" s="60"/>
      <c r="CR457" s="60"/>
      <c r="CS457" s="60"/>
      <c r="CT457" s="60"/>
      <c r="CU457" s="60"/>
      <c r="CV457" s="60"/>
      <c r="CW457" s="60"/>
      <c r="CX457" s="60"/>
      <c r="CY457" s="60"/>
      <c r="CZ457" s="60"/>
      <c r="DA457" s="60"/>
      <c r="DB457" s="60"/>
      <c r="DC457" s="60"/>
      <c r="DD457" s="60"/>
      <c r="DE457" s="60"/>
      <c r="DF457" s="60"/>
      <c r="DG457" s="60"/>
      <c r="DH457" s="60"/>
      <c r="DI457" s="60"/>
      <c r="DJ457" s="60"/>
      <c r="DK457" s="60"/>
      <c r="DL457" s="60"/>
      <c r="DM457" s="60"/>
      <c r="DN457" s="60"/>
      <c r="DO457" s="60"/>
      <c r="DP457" s="60"/>
      <c r="DQ457" s="60"/>
      <c r="DR457" s="60"/>
      <c r="DS457" s="60"/>
      <c r="DT457" s="60"/>
      <c r="DU457" s="60"/>
      <c r="DV457" s="60"/>
      <c r="DW457" s="60"/>
      <c r="DX457" s="60"/>
      <c r="DY457" s="60"/>
      <c r="DZ457" s="60"/>
      <c r="EA457" s="60"/>
      <c r="EB457" s="60"/>
      <c r="EC457" s="60"/>
      <c r="ED457" s="60"/>
      <c r="EE457" s="60"/>
      <c r="EF457" s="60"/>
      <c r="EG457" s="60"/>
      <c r="EH457" s="60"/>
      <c r="EI457" s="60"/>
      <c r="EJ457" s="60"/>
      <c r="EK457" s="60"/>
      <c r="EL457" s="60"/>
      <c r="EM457" s="60"/>
      <c r="EN457" s="60"/>
      <c r="EO457" s="60"/>
      <c r="EP457" s="60"/>
      <c r="EQ457" s="60"/>
      <c r="ER457" s="60"/>
      <c r="ES457" s="60"/>
      <c r="ET457" s="60"/>
      <c r="EU457" s="60"/>
      <c r="EV457" s="60"/>
      <c r="EW457" s="60"/>
      <c r="EX457" s="60"/>
      <c r="EY457" s="60"/>
      <c r="EZ457" s="60"/>
      <c r="FA457" s="60"/>
      <c r="FB457" s="60"/>
      <c r="FC457" s="60"/>
      <c r="FD457" s="60"/>
      <c r="FE457" s="60"/>
      <c r="FF457" s="60"/>
      <c r="FG457" s="60"/>
      <c r="FH457" s="60"/>
      <c r="FI457" s="60"/>
      <c r="FJ457" s="60"/>
      <c r="FK457" s="60"/>
      <c r="FL457" s="60"/>
      <c r="FM457" s="60"/>
    </row>
    <row r="458" spans="1:169" s="50" customFormat="1">
      <c r="A458" s="276"/>
      <c r="B458" s="277" t="s">
        <v>17</v>
      </c>
      <c r="C458" s="288"/>
      <c r="D458" s="279">
        <v>180</v>
      </c>
      <c r="E458" s="278">
        <v>180</v>
      </c>
      <c r="F458" s="280"/>
      <c r="G458" s="280"/>
      <c r="H458" s="282"/>
      <c r="I458" s="280"/>
      <c r="J458" s="352"/>
      <c r="K458" s="277"/>
      <c r="L458" s="277"/>
      <c r="M458" s="277"/>
      <c r="N458" s="277"/>
      <c r="O458" s="258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 s="60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0"/>
      <c r="BN458" s="60"/>
      <c r="BO458" s="60"/>
      <c r="BP458" s="60"/>
      <c r="BQ458" s="60"/>
      <c r="BR458" s="60"/>
      <c r="BS458" s="60"/>
      <c r="BT458" s="60"/>
      <c r="BU458" s="60"/>
      <c r="BV458" s="60"/>
      <c r="BW458" s="60"/>
      <c r="BX458" s="60"/>
      <c r="BY458" s="60"/>
      <c r="BZ458" s="60"/>
      <c r="CA458" s="60"/>
      <c r="CB458" s="60"/>
      <c r="CC458" s="60"/>
      <c r="CD458" s="60"/>
      <c r="CE458" s="60"/>
      <c r="CF458" s="60"/>
      <c r="CG458" s="60"/>
      <c r="CH458" s="60"/>
      <c r="CI458" s="60"/>
      <c r="CJ458" s="60"/>
      <c r="CK458" s="60"/>
      <c r="CL458" s="60"/>
      <c r="CM458" s="60"/>
      <c r="CN458" s="60"/>
      <c r="CO458" s="60"/>
      <c r="CP458" s="60"/>
      <c r="CQ458" s="60"/>
      <c r="CR458" s="60"/>
      <c r="CS458" s="60"/>
      <c r="CT458" s="60"/>
      <c r="CU458" s="60"/>
      <c r="CV458" s="60"/>
      <c r="CW458" s="60"/>
      <c r="CX458" s="60"/>
      <c r="CY458" s="60"/>
      <c r="CZ458" s="60"/>
      <c r="DA458" s="60"/>
      <c r="DB458" s="60"/>
      <c r="DC458" s="60"/>
      <c r="DD458" s="60"/>
      <c r="DE458" s="60"/>
      <c r="DF458" s="60"/>
      <c r="DG458" s="60"/>
      <c r="DH458" s="60"/>
      <c r="DI458" s="60"/>
      <c r="DJ458" s="60"/>
      <c r="DK458" s="60"/>
      <c r="DL458" s="60"/>
      <c r="DM458" s="60"/>
      <c r="DN458" s="60"/>
      <c r="DO458" s="60"/>
      <c r="DP458" s="60"/>
      <c r="DQ458" s="60"/>
      <c r="DR458" s="60"/>
      <c r="DS458" s="60"/>
      <c r="DT458" s="60"/>
      <c r="DU458" s="60"/>
      <c r="DV458" s="60"/>
      <c r="DW458" s="60"/>
      <c r="DX458" s="60"/>
      <c r="DY458" s="60"/>
      <c r="DZ458" s="60"/>
      <c r="EA458" s="60"/>
      <c r="EB458" s="60"/>
      <c r="EC458" s="60"/>
      <c r="ED458" s="60"/>
      <c r="EE458" s="60"/>
      <c r="EF458" s="60"/>
      <c r="EG458" s="60"/>
      <c r="EH458" s="60"/>
      <c r="EI458" s="60"/>
      <c r="EJ458" s="60"/>
      <c r="EK458" s="60"/>
      <c r="EL458" s="60"/>
      <c r="EM458" s="60"/>
      <c r="EN458" s="60"/>
      <c r="EO458" s="60"/>
      <c r="EP458" s="60"/>
      <c r="EQ458" s="60"/>
      <c r="ER458" s="60"/>
      <c r="ES458" s="60"/>
      <c r="ET458" s="60"/>
      <c r="EU458" s="60"/>
      <c r="EV458" s="60"/>
      <c r="EW458" s="60"/>
      <c r="EX458" s="60"/>
      <c r="EY458" s="60"/>
      <c r="EZ458" s="60"/>
      <c r="FA458" s="60"/>
      <c r="FB458" s="60"/>
      <c r="FC458" s="60"/>
      <c r="FD458" s="60"/>
      <c r="FE458" s="60"/>
      <c r="FF458" s="60"/>
      <c r="FG458" s="60"/>
      <c r="FH458" s="60"/>
      <c r="FI458" s="60"/>
      <c r="FJ458" s="60"/>
      <c r="FK458" s="60"/>
      <c r="FL458" s="60"/>
      <c r="FM458" s="60"/>
    </row>
    <row r="459" spans="1:169" ht="15.75" thickBot="1">
      <c r="A459" s="246" t="s">
        <v>40</v>
      </c>
      <c r="B459" s="247"/>
      <c r="C459" s="248">
        <v>23</v>
      </c>
      <c r="D459" s="250">
        <v>23</v>
      </c>
      <c r="E459" s="250">
        <v>23</v>
      </c>
      <c r="F459" s="250">
        <v>1.8</v>
      </c>
      <c r="G459" s="249">
        <v>0.23</v>
      </c>
      <c r="H459" s="250">
        <v>11.3</v>
      </c>
      <c r="I459" s="249">
        <v>54.5</v>
      </c>
      <c r="J459" s="352"/>
    </row>
    <row r="460" spans="1:169" ht="15.75" thickBot="1">
      <c r="A460" s="380" t="s">
        <v>27</v>
      </c>
      <c r="B460" s="381"/>
      <c r="C460" s="389">
        <v>528</v>
      </c>
      <c r="D460" s="563"/>
      <c r="E460" s="572"/>
      <c r="F460" s="383">
        <v>16.86</v>
      </c>
      <c r="G460" s="383">
        <v>18.850000000000001</v>
      </c>
      <c r="H460" s="383">
        <v>80.089999999999989</v>
      </c>
      <c r="I460" s="383">
        <v>557.07999999999993</v>
      </c>
      <c r="J460" s="368"/>
    </row>
    <row r="461" spans="1:169" ht="15.75" thickBot="1">
      <c r="A461" s="380" t="s">
        <v>63</v>
      </c>
      <c r="B461" s="381"/>
      <c r="C461" s="389">
        <v>1716.5</v>
      </c>
      <c r="D461" s="573"/>
      <c r="E461" s="389"/>
      <c r="F461" s="382">
        <v>47.99666666666667</v>
      </c>
      <c r="G461" s="382">
        <v>54.323333333333331</v>
      </c>
      <c r="H461" s="382">
        <v>236.29833333333329</v>
      </c>
      <c r="I461" s="382">
        <v>1623.98</v>
      </c>
      <c r="J461" s="375"/>
    </row>
    <row r="462" spans="1:169">
      <c r="A462" s="247"/>
      <c r="B462" s="247"/>
      <c r="C462" s="558"/>
      <c r="D462" s="249" t="s">
        <v>109</v>
      </c>
      <c r="E462" s="249"/>
      <c r="F462" s="249"/>
      <c r="G462" s="249"/>
      <c r="H462" s="249"/>
      <c r="I462" s="249"/>
      <c r="J462" s="395"/>
    </row>
    <row r="463" spans="1:169" ht="15.75" thickBot="1">
      <c r="A463" s="366" t="s">
        <v>110</v>
      </c>
      <c r="J463" s="386"/>
    </row>
    <row r="464" spans="1:169" ht="22.5" customHeight="1">
      <c r="A464" s="543" t="s">
        <v>246</v>
      </c>
      <c r="B464" s="544"/>
      <c r="C464" s="545" t="s">
        <v>242</v>
      </c>
      <c r="D464" s="306" t="s">
        <v>3</v>
      </c>
      <c r="E464" s="305" t="s">
        <v>3</v>
      </c>
      <c r="F464" s="589" t="s">
        <v>243</v>
      </c>
      <c r="G464" s="590"/>
      <c r="H464" s="591"/>
      <c r="I464" s="306" t="s">
        <v>4</v>
      </c>
      <c r="J464" s="368" t="s">
        <v>244</v>
      </c>
    </row>
    <row r="465" spans="1:138" ht="15.75" thickBot="1">
      <c r="A465" s="253" t="s">
        <v>245</v>
      </c>
      <c r="B465" s="546"/>
      <c r="C465" s="547"/>
      <c r="D465" s="372" t="s">
        <v>5</v>
      </c>
      <c r="E465" s="548" t="s">
        <v>5</v>
      </c>
      <c r="F465" s="369"/>
      <c r="G465" s="370"/>
      <c r="H465" s="371"/>
      <c r="I465" s="372" t="s">
        <v>6</v>
      </c>
      <c r="J465" s="352"/>
    </row>
    <row r="466" spans="1:138" ht="15.75" thickBot="1">
      <c r="A466" s="254"/>
      <c r="B466" s="549"/>
      <c r="C466" s="550"/>
      <c r="D466" s="373" t="s">
        <v>7</v>
      </c>
      <c r="E466" s="373" t="s">
        <v>8</v>
      </c>
      <c r="F466" s="373" t="s">
        <v>9</v>
      </c>
      <c r="G466" s="373" t="s">
        <v>10</v>
      </c>
      <c r="H466" s="374" t="s">
        <v>11</v>
      </c>
      <c r="I466" s="374" t="s">
        <v>12</v>
      </c>
      <c r="J466" s="375"/>
    </row>
    <row r="467" spans="1:138">
      <c r="A467" s="246"/>
      <c r="B467" s="247" t="s">
        <v>13</v>
      </c>
      <c r="C467" s="303"/>
      <c r="D467" s="249"/>
      <c r="E467" s="275"/>
      <c r="F467" s="314"/>
      <c r="G467" s="275"/>
      <c r="H467" s="376"/>
      <c r="I467" s="314"/>
      <c r="J467" s="352"/>
    </row>
    <row r="468" spans="1:138" s="39" customFormat="1" ht="26.25">
      <c r="A468" s="246" t="s">
        <v>81</v>
      </c>
      <c r="B468" s="247"/>
      <c r="C468" s="248" t="s">
        <v>14</v>
      </c>
      <c r="D468" s="251"/>
      <c r="E468" s="250"/>
      <c r="F468" s="251">
        <v>6.7</v>
      </c>
      <c r="G468" s="250">
        <v>7.5</v>
      </c>
      <c r="H468" s="250">
        <v>22</v>
      </c>
      <c r="I468" s="251">
        <v>182.3</v>
      </c>
      <c r="J468" s="352" t="s">
        <v>193</v>
      </c>
      <c r="K468" s="277"/>
      <c r="L468" s="277"/>
      <c r="M468" s="277"/>
      <c r="N468" s="277"/>
      <c r="O468" s="256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  <c r="AS468" s="40"/>
      <c r="AT468" s="40"/>
      <c r="AU468" s="40"/>
      <c r="AV468" s="40"/>
      <c r="AW468" s="40"/>
      <c r="AX468" s="40"/>
      <c r="AY468" s="40"/>
      <c r="AZ468" s="40"/>
      <c r="BA468" s="40"/>
      <c r="BB468" s="40"/>
      <c r="BC468" s="40"/>
      <c r="BD468" s="40"/>
      <c r="BE468" s="40"/>
      <c r="BF468" s="40"/>
      <c r="BG468" s="40"/>
      <c r="BH468" s="40"/>
      <c r="BI468" s="40"/>
      <c r="BJ468" s="40"/>
      <c r="BK468" s="40"/>
      <c r="BL468" s="40"/>
      <c r="BM468" s="40"/>
      <c r="BN468" s="40"/>
      <c r="BO468" s="40"/>
      <c r="BP468" s="40"/>
      <c r="BQ468" s="40"/>
      <c r="BR468" s="40"/>
      <c r="BS468" s="40"/>
      <c r="BT468" s="40"/>
      <c r="BU468" s="40"/>
      <c r="BV468" s="40"/>
      <c r="BW468" s="40"/>
      <c r="BX468" s="40"/>
      <c r="BY468" s="40"/>
      <c r="BZ468" s="40"/>
      <c r="CA468" s="40"/>
      <c r="CB468" s="40"/>
      <c r="CC468" s="40"/>
      <c r="CD468" s="40"/>
      <c r="CE468" s="40"/>
      <c r="CF468" s="40"/>
      <c r="CG468" s="40"/>
      <c r="CH468" s="40"/>
      <c r="CI468" s="40"/>
      <c r="CJ468" s="40"/>
      <c r="CK468" s="40"/>
      <c r="CL468" s="40"/>
      <c r="CM468" s="40"/>
      <c r="CN468" s="40"/>
      <c r="CO468" s="40"/>
      <c r="CP468" s="40"/>
      <c r="CQ468" s="40"/>
      <c r="CR468" s="40"/>
      <c r="CS468" s="40"/>
      <c r="CT468" s="40"/>
      <c r="CU468" s="40"/>
      <c r="CV468" s="40"/>
      <c r="CW468" s="40"/>
      <c r="CX468" s="40"/>
      <c r="CY468" s="40"/>
      <c r="CZ468" s="40"/>
      <c r="DA468" s="40"/>
      <c r="DB468" s="40"/>
      <c r="DC468" s="40"/>
      <c r="DD468" s="40"/>
      <c r="DE468" s="40"/>
      <c r="DF468" s="40"/>
      <c r="DG468" s="40"/>
      <c r="DH468" s="40"/>
      <c r="DI468" s="40"/>
      <c r="DJ468" s="40"/>
      <c r="DK468" s="40"/>
      <c r="DL468" s="40"/>
      <c r="DM468" s="40"/>
      <c r="DN468" s="40"/>
      <c r="DO468" s="40"/>
      <c r="DP468" s="40"/>
      <c r="DQ468" s="40"/>
      <c r="DR468" s="40"/>
    </row>
    <row r="469" spans="1:138" s="39" customFormat="1">
      <c r="A469" s="246"/>
      <c r="B469" s="247" t="s">
        <v>82</v>
      </c>
      <c r="C469" s="248"/>
      <c r="D469" s="251">
        <v>25</v>
      </c>
      <c r="E469" s="250">
        <v>25</v>
      </c>
      <c r="F469" s="251"/>
      <c r="G469" s="250"/>
      <c r="H469" s="250"/>
      <c r="I469" s="249"/>
      <c r="J469" s="352"/>
      <c r="K469" s="277"/>
      <c r="L469" s="277"/>
      <c r="M469" s="277"/>
      <c r="N469" s="277"/>
      <c r="O469" s="256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0"/>
      <c r="AS469" s="40"/>
      <c r="AT469" s="40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  <c r="BF469" s="40"/>
      <c r="BG469" s="40"/>
      <c r="BH469" s="40"/>
      <c r="BI469" s="40"/>
      <c r="BJ469" s="40"/>
      <c r="BK469" s="40"/>
      <c r="BL469" s="40"/>
      <c r="BM469" s="40"/>
      <c r="BN469" s="40"/>
      <c r="BO469" s="40"/>
      <c r="BP469" s="40"/>
      <c r="BQ469" s="40"/>
      <c r="BR469" s="40"/>
      <c r="BS469" s="40"/>
      <c r="BT469" s="40"/>
      <c r="BU469" s="40"/>
      <c r="BV469" s="40"/>
      <c r="BW469" s="40"/>
      <c r="BX469" s="40"/>
      <c r="BY469" s="40"/>
      <c r="BZ469" s="40"/>
      <c r="CA469" s="40"/>
      <c r="CB469" s="40"/>
      <c r="CC469" s="40"/>
      <c r="CD469" s="40"/>
      <c r="CE469" s="40"/>
      <c r="CF469" s="40"/>
      <c r="CG469" s="40"/>
      <c r="CH469" s="40"/>
      <c r="CI469" s="40"/>
      <c r="CJ469" s="40"/>
      <c r="CK469" s="40"/>
      <c r="CL469" s="40"/>
      <c r="CM469" s="40"/>
      <c r="CN469" s="40"/>
      <c r="CO469" s="40"/>
      <c r="CP469" s="40"/>
      <c r="CQ469" s="40"/>
      <c r="CR469" s="40"/>
      <c r="CS469" s="40"/>
      <c r="CT469" s="40"/>
      <c r="CU469" s="40"/>
      <c r="CV469" s="40"/>
      <c r="CW469" s="40"/>
      <c r="CX469" s="40"/>
      <c r="CY469" s="40"/>
      <c r="CZ469" s="40"/>
      <c r="DA469" s="40"/>
      <c r="DB469" s="40"/>
      <c r="DC469" s="40"/>
      <c r="DD469" s="40"/>
      <c r="DE469" s="40"/>
      <c r="DF469" s="40"/>
      <c r="DG469" s="40"/>
      <c r="DH469" s="40"/>
      <c r="DI469" s="40"/>
      <c r="DJ469" s="40"/>
      <c r="DK469" s="40"/>
      <c r="DL469" s="40"/>
      <c r="DM469" s="40"/>
      <c r="DN469" s="40"/>
      <c r="DO469" s="40"/>
      <c r="DP469" s="40"/>
      <c r="DQ469" s="40"/>
      <c r="DR469" s="40"/>
    </row>
    <row r="470" spans="1:138" s="39" customFormat="1">
      <c r="A470" s="246"/>
      <c r="B470" s="247" t="s">
        <v>16</v>
      </c>
      <c r="C470" s="272"/>
      <c r="D470" s="251">
        <v>100</v>
      </c>
      <c r="E470" s="250">
        <v>100</v>
      </c>
      <c r="F470" s="251"/>
      <c r="G470" s="250"/>
      <c r="H470" s="250"/>
      <c r="I470" s="249"/>
      <c r="J470" s="352"/>
      <c r="K470" s="277"/>
      <c r="L470" s="277"/>
      <c r="M470" s="277"/>
      <c r="N470" s="277"/>
      <c r="O470" s="256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F470" s="40"/>
      <c r="AG470" s="40"/>
      <c r="AH470" s="40"/>
      <c r="AI470" s="40"/>
      <c r="AJ470" s="40"/>
      <c r="AK470" s="40"/>
      <c r="AL470" s="40"/>
      <c r="AM470" s="40"/>
      <c r="AN470" s="40"/>
      <c r="AO470" s="40"/>
      <c r="AP470" s="40"/>
      <c r="AQ470" s="40"/>
      <c r="AR470" s="40"/>
      <c r="AS470" s="40"/>
      <c r="AT470" s="40"/>
      <c r="AU470" s="40"/>
      <c r="AV470" s="40"/>
      <c r="AW470" s="40"/>
      <c r="AX470" s="40"/>
      <c r="AY470" s="40"/>
      <c r="AZ470" s="40"/>
      <c r="BA470" s="40"/>
      <c r="BB470" s="40"/>
      <c r="BC470" s="40"/>
      <c r="BD470" s="40"/>
      <c r="BE470" s="40"/>
      <c r="BF470" s="40"/>
      <c r="BG470" s="40"/>
      <c r="BH470" s="40"/>
      <c r="BI470" s="40"/>
      <c r="BJ470" s="40"/>
      <c r="BK470" s="40"/>
      <c r="BL470" s="40"/>
      <c r="BM470" s="40"/>
      <c r="BN470" s="40"/>
      <c r="BO470" s="40"/>
      <c r="BP470" s="40"/>
      <c r="BQ470" s="40"/>
      <c r="BR470" s="40"/>
      <c r="BS470" s="40"/>
      <c r="BT470" s="40"/>
      <c r="BU470" s="40"/>
      <c r="BV470" s="40"/>
      <c r="BW470" s="40"/>
      <c r="BX470" s="40"/>
      <c r="BY470" s="40"/>
      <c r="BZ470" s="40"/>
      <c r="CA470" s="40"/>
      <c r="CB470" s="40"/>
      <c r="CC470" s="40"/>
      <c r="CD470" s="40"/>
      <c r="CE470" s="40"/>
      <c r="CF470" s="40"/>
      <c r="CG470" s="40"/>
      <c r="CH470" s="40"/>
      <c r="CI470" s="40"/>
      <c r="CJ470" s="40"/>
      <c r="CK470" s="40"/>
      <c r="CL470" s="40"/>
      <c r="CM470" s="40"/>
      <c r="CN470" s="40"/>
      <c r="CO470" s="40"/>
      <c r="CP470" s="40"/>
      <c r="CQ470" s="40"/>
      <c r="CR470" s="40"/>
      <c r="CS470" s="40"/>
      <c r="CT470" s="40"/>
      <c r="CU470" s="40"/>
      <c r="CV470" s="40"/>
      <c r="CW470" s="40"/>
      <c r="CX470" s="40"/>
      <c r="CY470" s="40"/>
      <c r="CZ470" s="40"/>
      <c r="DA470" s="40"/>
      <c r="DB470" s="40"/>
      <c r="DC470" s="40"/>
      <c r="DD470" s="40"/>
      <c r="DE470" s="40"/>
      <c r="DF470" s="40"/>
      <c r="DG470" s="40"/>
      <c r="DH470" s="40"/>
      <c r="DI470" s="40"/>
      <c r="DJ470" s="40"/>
      <c r="DK470" s="40"/>
      <c r="DL470" s="40"/>
      <c r="DM470" s="40"/>
      <c r="DN470" s="40"/>
      <c r="DO470" s="40"/>
      <c r="DP470" s="40"/>
      <c r="DQ470" s="40"/>
      <c r="DR470" s="40"/>
    </row>
    <row r="471" spans="1:138" s="39" customFormat="1">
      <c r="A471" s="246"/>
      <c r="B471" s="247" t="s">
        <v>54</v>
      </c>
      <c r="C471" s="272"/>
      <c r="D471" s="251">
        <v>76</v>
      </c>
      <c r="E471" s="250">
        <v>76</v>
      </c>
      <c r="F471" s="251"/>
      <c r="G471" s="250"/>
      <c r="H471" s="250"/>
      <c r="I471" s="249"/>
      <c r="J471" s="352"/>
      <c r="K471" s="277"/>
      <c r="L471" s="277"/>
      <c r="M471" s="277"/>
      <c r="N471" s="277"/>
      <c r="O471" s="256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  <c r="AM471" s="40"/>
      <c r="AN471" s="40"/>
      <c r="AO471" s="40"/>
      <c r="AP471" s="40"/>
      <c r="AQ471" s="40"/>
      <c r="AR471" s="40"/>
      <c r="AS471" s="40"/>
      <c r="AT471" s="40"/>
      <c r="AU471" s="40"/>
      <c r="AV471" s="40"/>
      <c r="AW471" s="40"/>
      <c r="AX471" s="40"/>
      <c r="AY471" s="40"/>
      <c r="AZ471" s="40"/>
      <c r="BA471" s="40"/>
      <c r="BB471" s="40"/>
      <c r="BC471" s="40"/>
      <c r="BD471" s="40"/>
      <c r="BE471" s="40"/>
      <c r="BF471" s="40"/>
      <c r="BG471" s="40"/>
      <c r="BH471" s="40"/>
      <c r="BI471" s="40"/>
      <c r="BJ471" s="40"/>
      <c r="BK471" s="40"/>
      <c r="BL471" s="40"/>
      <c r="BM471" s="40"/>
      <c r="BN471" s="40"/>
      <c r="BO471" s="40"/>
      <c r="BP471" s="40"/>
      <c r="BQ471" s="40"/>
      <c r="BR471" s="40"/>
      <c r="BS471" s="40"/>
      <c r="BT471" s="40"/>
      <c r="BU471" s="40"/>
      <c r="BV471" s="40"/>
      <c r="BW471" s="40"/>
      <c r="BX471" s="40"/>
      <c r="BY471" s="40"/>
      <c r="BZ471" s="40"/>
      <c r="CA471" s="40"/>
      <c r="CB471" s="40"/>
      <c r="CC471" s="40"/>
      <c r="CD471" s="40"/>
      <c r="CE471" s="40"/>
      <c r="CF471" s="40"/>
      <c r="CG471" s="40"/>
      <c r="CH471" s="40"/>
      <c r="CI471" s="40"/>
      <c r="CJ471" s="40"/>
      <c r="CK471" s="40"/>
      <c r="CL471" s="40"/>
      <c r="CM471" s="40"/>
      <c r="CN471" s="40"/>
      <c r="CO471" s="40"/>
      <c r="CP471" s="40"/>
      <c r="CQ471" s="40"/>
      <c r="CR471" s="40"/>
      <c r="CS471" s="40"/>
      <c r="CT471" s="40"/>
      <c r="CU471" s="40"/>
      <c r="CV471" s="40"/>
      <c r="CW471" s="40"/>
      <c r="CX471" s="40"/>
      <c r="CY471" s="40"/>
      <c r="CZ471" s="40"/>
      <c r="DA471" s="40"/>
      <c r="DB471" s="40"/>
      <c r="DC471" s="40"/>
      <c r="DD471" s="40"/>
      <c r="DE471" s="40"/>
      <c r="DF471" s="40"/>
      <c r="DG471" s="40"/>
      <c r="DH471" s="40"/>
      <c r="DI471" s="40"/>
      <c r="DJ471" s="40"/>
      <c r="DK471" s="40"/>
      <c r="DL471" s="40"/>
      <c r="DM471" s="40"/>
      <c r="DN471" s="40"/>
      <c r="DO471" s="40"/>
      <c r="DP471" s="40"/>
      <c r="DQ471" s="40"/>
      <c r="DR471" s="40"/>
    </row>
    <row r="472" spans="1:138" s="39" customFormat="1">
      <c r="A472" s="246"/>
      <c r="B472" s="247" t="s">
        <v>18</v>
      </c>
      <c r="C472" s="248"/>
      <c r="D472" s="251">
        <v>1</v>
      </c>
      <c r="E472" s="250">
        <v>1</v>
      </c>
      <c r="F472" s="251"/>
      <c r="G472" s="250"/>
      <c r="H472" s="250"/>
      <c r="I472" s="249"/>
      <c r="J472" s="352"/>
      <c r="K472" s="277"/>
      <c r="L472" s="277"/>
      <c r="M472" s="277"/>
      <c r="N472" s="277"/>
      <c r="O472" s="256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  <c r="AM472" s="40"/>
      <c r="AN472" s="40"/>
      <c r="AO472" s="40"/>
      <c r="AP472" s="40"/>
      <c r="AQ472" s="40"/>
      <c r="AR472" s="40"/>
      <c r="AS472" s="40"/>
      <c r="AT472" s="40"/>
      <c r="AU472" s="40"/>
      <c r="AV472" s="40"/>
      <c r="AW472" s="40"/>
      <c r="AX472" s="40"/>
      <c r="AY472" s="40"/>
      <c r="AZ472" s="40"/>
      <c r="BA472" s="40"/>
      <c r="BB472" s="40"/>
      <c r="BC472" s="40"/>
      <c r="BD472" s="40"/>
      <c r="BE472" s="40"/>
      <c r="BF472" s="40"/>
      <c r="BG472" s="40"/>
      <c r="BH472" s="40"/>
      <c r="BI472" s="40"/>
      <c r="BJ472" s="40"/>
      <c r="BK472" s="40"/>
      <c r="BL472" s="40"/>
      <c r="BM472" s="40"/>
      <c r="BN472" s="40"/>
      <c r="BO472" s="40"/>
      <c r="BP472" s="40"/>
      <c r="BQ472" s="40"/>
      <c r="BR472" s="40"/>
      <c r="BS472" s="40"/>
      <c r="BT472" s="40"/>
      <c r="BU472" s="40"/>
      <c r="BV472" s="40"/>
      <c r="BW472" s="40"/>
      <c r="BX472" s="40"/>
      <c r="BY472" s="40"/>
      <c r="BZ472" s="40"/>
      <c r="CA472" s="40"/>
      <c r="CB472" s="40"/>
      <c r="CC472" s="40"/>
      <c r="CD472" s="40"/>
      <c r="CE472" s="40"/>
      <c r="CF472" s="40"/>
      <c r="CG472" s="40"/>
      <c r="CH472" s="40"/>
      <c r="CI472" s="40"/>
      <c r="CJ472" s="40"/>
      <c r="CK472" s="40"/>
      <c r="CL472" s="40"/>
      <c r="CM472" s="40"/>
      <c r="CN472" s="40"/>
      <c r="CO472" s="40"/>
      <c r="CP472" s="40"/>
      <c r="CQ472" s="40"/>
      <c r="CR472" s="40"/>
      <c r="CS472" s="40"/>
      <c r="CT472" s="40"/>
      <c r="CU472" s="40"/>
      <c r="CV472" s="40"/>
      <c r="CW472" s="40"/>
      <c r="CX472" s="40"/>
      <c r="CY472" s="40"/>
      <c r="CZ472" s="40"/>
      <c r="DA472" s="40"/>
      <c r="DB472" s="40"/>
      <c r="DC472" s="40"/>
      <c r="DD472" s="40"/>
      <c r="DE472" s="40"/>
      <c r="DF472" s="40"/>
      <c r="DG472" s="40"/>
      <c r="DH472" s="40"/>
      <c r="DI472" s="40"/>
      <c r="DJ472" s="40"/>
      <c r="DK472" s="40"/>
      <c r="DL472" s="40"/>
      <c r="DM472" s="40"/>
      <c r="DN472" s="40"/>
      <c r="DO472" s="40"/>
      <c r="DP472" s="40"/>
      <c r="DQ472" s="40"/>
      <c r="DR472" s="40"/>
    </row>
    <row r="473" spans="1:138" s="39" customFormat="1">
      <c r="A473" s="246"/>
      <c r="B473" s="247" t="s">
        <v>19</v>
      </c>
      <c r="C473" s="248"/>
      <c r="D473" s="251">
        <v>1</v>
      </c>
      <c r="E473" s="250">
        <v>1</v>
      </c>
      <c r="F473" s="251"/>
      <c r="G473" s="250"/>
      <c r="H473" s="250"/>
      <c r="I473" s="249"/>
      <c r="J473" s="352"/>
      <c r="K473" s="277"/>
      <c r="L473" s="277"/>
      <c r="M473" s="277"/>
      <c r="N473" s="277"/>
      <c r="O473" s="256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  <c r="AM473" s="40"/>
      <c r="AN473" s="40"/>
      <c r="AO473" s="40"/>
      <c r="AP473" s="40"/>
      <c r="AQ473" s="40"/>
      <c r="AR473" s="40"/>
      <c r="AS473" s="40"/>
      <c r="AT473" s="40"/>
      <c r="AU473" s="40"/>
      <c r="AV473" s="40"/>
      <c r="AW473" s="40"/>
      <c r="AX473" s="40"/>
      <c r="AY473" s="40"/>
      <c r="AZ473" s="40"/>
      <c r="BA473" s="40"/>
      <c r="BB473" s="40"/>
      <c r="BC473" s="40"/>
      <c r="BD473" s="40"/>
      <c r="BE473" s="40"/>
      <c r="BF473" s="40"/>
      <c r="BG473" s="40"/>
      <c r="BH473" s="40"/>
      <c r="BI473" s="40"/>
      <c r="BJ473" s="40"/>
      <c r="BK473" s="40"/>
      <c r="BL473" s="40"/>
      <c r="BM473" s="40"/>
      <c r="BN473" s="40"/>
      <c r="BO473" s="40"/>
      <c r="BP473" s="40"/>
      <c r="BQ473" s="40"/>
      <c r="BR473" s="40"/>
      <c r="BS473" s="40"/>
      <c r="BT473" s="40"/>
      <c r="BU473" s="40"/>
      <c r="BV473" s="40"/>
      <c r="BW473" s="40"/>
      <c r="BX473" s="40"/>
      <c r="BY473" s="40"/>
      <c r="BZ473" s="40"/>
      <c r="CA473" s="40"/>
      <c r="CB473" s="40"/>
      <c r="CC473" s="40"/>
      <c r="CD473" s="40"/>
      <c r="CE473" s="40"/>
      <c r="CF473" s="40"/>
      <c r="CG473" s="40"/>
      <c r="CH473" s="40"/>
      <c r="CI473" s="40"/>
      <c r="CJ473" s="40"/>
      <c r="CK473" s="40"/>
      <c r="CL473" s="40"/>
      <c r="CM473" s="40"/>
      <c r="CN473" s="40"/>
      <c r="CO473" s="40"/>
      <c r="CP473" s="40"/>
      <c r="CQ473" s="40"/>
      <c r="CR473" s="40"/>
      <c r="CS473" s="40"/>
      <c r="CT473" s="40"/>
      <c r="CU473" s="40"/>
      <c r="CV473" s="40"/>
      <c r="CW473" s="40"/>
      <c r="CX473" s="40"/>
      <c r="CY473" s="40"/>
      <c r="CZ473" s="40"/>
      <c r="DA473" s="40"/>
      <c r="DB473" s="40"/>
      <c r="DC473" s="40"/>
      <c r="DD473" s="40"/>
      <c r="DE473" s="40"/>
      <c r="DF473" s="40"/>
      <c r="DG473" s="40"/>
      <c r="DH473" s="40"/>
      <c r="DI473" s="40"/>
      <c r="DJ473" s="40"/>
      <c r="DK473" s="40"/>
      <c r="DL473" s="40"/>
      <c r="DM473" s="40"/>
      <c r="DN473" s="40"/>
      <c r="DO473" s="40"/>
      <c r="DP473" s="40"/>
      <c r="DQ473" s="40"/>
      <c r="DR473" s="40"/>
    </row>
    <row r="474" spans="1:138" s="39" customFormat="1">
      <c r="A474" s="246"/>
      <c r="B474" s="247" t="s">
        <v>20</v>
      </c>
      <c r="C474" s="248"/>
      <c r="D474" s="251">
        <v>5</v>
      </c>
      <c r="E474" s="250">
        <v>5</v>
      </c>
      <c r="F474" s="251"/>
      <c r="G474" s="250"/>
      <c r="H474" s="250"/>
      <c r="I474" s="249"/>
      <c r="J474" s="352"/>
      <c r="K474" s="277"/>
      <c r="L474" s="277"/>
      <c r="M474" s="277"/>
      <c r="N474" s="277"/>
      <c r="O474" s="256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  <c r="AM474" s="40"/>
      <c r="AN474" s="40"/>
      <c r="AO474" s="40"/>
      <c r="AP474" s="40"/>
      <c r="AQ474" s="40"/>
      <c r="AR474" s="40"/>
      <c r="AS474" s="40"/>
      <c r="AT474" s="40"/>
      <c r="AU474" s="40"/>
      <c r="AV474" s="40"/>
      <c r="AW474" s="40"/>
      <c r="AX474" s="40"/>
      <c r="AY474" s="40"/>
      <c r="AZ474" s="40"/>
      <c r="BA474" s="40"/>
      <c r="BB474" s="40"/>
      <c r="BC474" s="40"/>
      <c r="BD474" s="40"/>
      <c r="BE474" s="40"/>
      <c r="BF474" s="40"/>
      <c r="BG474" s="40"/>
      <c r="BH474" s="40"/>
      <c r="BI474" s="40"/>
      <c r="BJ474" s="40"/>
      <c r="BK474" s="40"/>
      <c r="BL474" s="40"/>
      <c r="BM474" s="40"/>
      <c r="BN474" s="40"/>
      <c r="BO474" s="40"/>
      <c r="BP474" s="40"/>
      <c r="BQ474" s="40"/>
      <c r="BR474" s="40"/>
      <c r="BS474" s="40"/>
      <c r="BT474" s="40"/>
      <c r="BU474" s="40"/>
      <c r="BV474" s="40"/>
      <c r="BW474" s="40"/>
      <c r="BX474" s="40"/>
      <c r="BY474" s="40"/>
      <c r="BZ474" s="40"/>
      <c r="CA474" s="40"/>
      <c r="CB474" s="40"/>
      <c r="CC474" s="40"/>
      <c r="CD474" s="40"/>
      <c r="CE474" s="40"/>
      <c r="CF474" s="40"/>
      <c r="CG474" s="40"/>
      <c r="CH474" s="40"/>
      <c r="CI474" s="40"/>
      <c r="CJ474" s="40"/>
      <c r="CK474" s="40"/>
      <c r="CL474" s="40"/>
      <c r="CM474" s="40"/>
      <c r="CN474" s="40"/>
      <c r="CO474" s="40"/>
      <c r="CP474" s="40"/>
      <c r="CQ474" s="40"/>
      <c r="CR474" s="40"/>
      <c r="CS474" s="40"/>
      <c r="CT474" s="40"/>
      <c r="CU474" s="40"/>
      <c r="CV474" s="40"/>
      <c r="CW474" s="40"/>
      <c r="CX474" s="40"/>
      <c r="CY474" s="40"/>
      <c r="CZ474" s="40"/>
      <c r="DA474" s="40"/>
      <c r="DB474" s="40"/>
      <c r="DC474" s="40"/>
      <c r="DD474" s="40"/>
      <c r="DE474" s="40"/>
      <c r="DF474" s="40"/>
      <c r="DG474" s="40"/>
      <c r="DH474" s="40"/>
      <c r="DI474" s="40"/>
      <c r="DJ474" s="40"/>
      <c r="DK474" s="40"/>
      <c r="DL474" s="40"/>
      <c r="DM474" s="40"/>
      <c r="DN474" s="40"/>
      <c r="DO474" s="40"/>
      <c r="DP474" s="40"/>
      <c r="DQ474" s="40"/>
      <c r="DR474" s="40"/>
    </row>
    <row r="475" spans="1:138" s="39" customFormat="1">
      <c r="A475" s="276" t="s">
        <v>95</v>
      </c>
      <c r="B475" s="277"/>
      <c r="C475" s="278" t="s">
        <v>274</v>
      </c>
      <c r="D475" s="286"/>
      <c r="E475" s="285"/>
      <c r="F475" s="280">
        <v>2.6</v>
      </c>
      <c r="G475" s="282">
        <v>2.2999999999999998</v>
      </c>
      <c r="H475" s="281">
        <v>14.3</v>
      </c>
      <c r="I475" s="282">
        <v>89</v>
      </c>
      <c r="J475" s="352" t="s">
        <v>96</v>
      </c>
      <c r="K475" s="277"/>
      <c r="L475" s="277"/>
      <c r="M475" s="277"/>
      <c r="N475" s="277"/>
      <c r="O475" s="256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  <c r="AM475" s="40"/>
      <c r="AN475" s="40"/>
      <c r="AO475" s="40"/>
      <c r="AP475" s="40"/>
      <c r="AQ475" s="40"/>
      <c r="AR475" s="40"/>
      <c r="AS475" s="40"/>
      <c r="AT475" s="40"/>
      <c r="AU475" s="40"/>
      <c r="AV475" s="40"/>
      <c r="AW475" s="40"/>
      <c r="AX475" s="40"/>
      <c r="AY475" s="40"/>
      <c r="AZ475" s="40"/>
      <c r="BA475" s="40"/>
      <c r="BB475" s="40"/>
      <c r="BC475" s="40"/>
      <c r="BD475" s="40"/>
      <c r="BE475" s="40"/>
      <c r="BF475" s="40"/>
      <c r="BG475" s="40"/>
      <c r="BH475" s="40"/>
      <c r="BI475" s="40"/>
      <c r="BJ475" s="40"/>
      <c r="BK475" s="40"/>
      <c r="BL475" s="40"/>
      <c r="BM475" s="40"/>
      <c r="BN475" s="40"/>
      <c r="BO475" s="40"/>
      <c r="BP475" s="40"/>
      <c r="BQ475" s="40"/>
      <c r="BR475" s="40"/>
      <c r="BS475" s="40"/>
      <c r="BT475" s="40"/>
      <c r="BU475" s="40"/>
      <c r="BV475" s="40"/>
      <c r="BW475" s="40"/>
      <c r="BX475" s="40"/>
      <c r="BY475" s="40"/>
      <c r="BZ475" s="40"/>
      <c r="CA475" s="40"/>
      <c r="CB475" s="40"/>
      <c r="CC475" s="40"/>
      <c r="CD475" s="40"/>
      <c r="CE475" s="40"/>
      <c r="CF475" s="40"/>
      <c r="CG475" s="40"/>
      <c r="CH475" s="40"/>
      <c r="CI475" s="40"/>
      <c r="CJ475" s="40"/>
      <c r="CK475" s="40"/>
      <c r="CL475" s="40"/>
      <c r="CM475" s="40"/>
      <c r="CN475" s="40"/>
      <c r="CO475" s="40"/>
      <c r="CP475" s="40"/>
      <c r="CQ475" s="40"/>
      <c r="CR475" s="40"/>
      <c r="CS475" s="40"/>
      <c r="CT475" s="40"/>
      <c r="CU475" s="40"/>
      <c r="CV475" s="40"/>
      <c r="CW475" s="40"/>
      <c r="CX475" s="40"/>
      <c r="CY475" s="40"/>
      <c r="CZ475" s="40"/>
      <c r="DA475" s="40"/>
      <c r="DB475" s="40"/>
      <c r="DC475" s="40"/>
      <c r="DD475" s="40"/>
      <c r="DE475" s="40"/>
      <c r="DF475" s="40"/>
      <c r="DG475" s="40"/>
      <c r="DH475" s="40"/>
      <c r="DI475" s="40"/>
      <c r="DJ475" s="40"/>
      <c r="DK475" s="40"/>
      <c r="DL475" s="40"/>
      <c r="DM475" s="40"/>
      <c r="DN475" s="40"/>
      <c r="DO475" s="40"/>
      <c r="DP475" s="40"/>
      <c r="DQ475" s="40"/>
      <c r="DR475" s="40"/>
      <c r="DS475" s="40"/>
      <c r="DT475" s="40"/>
      <c r="DU475" s="40"/>
      <c r="DV475" s="40"/>
      <c r="DW475" s="40"/>
      <c r="DX475" s="40"/>
      <c r="DY475" s="40"/>
      <c r="DZ475" s="40"/>
      <c r="EA475" s="40"/>
      <c r="EB475" s="40"/>
      <c r="EC475" s="40"/>
      <c r="ED475" s="40"/>
      <c r="EE475" s="40"/>
      <c r="EF475" s="40"/>
      <c r="EG475" s="40"/>
      <c r="EH475" s="40"/>
    </row>
    <row r="476" spans="1:138" s="39" customFormat="1">
      <c r="A476" s="276"/>
      <c r="B476" s="277" t="s">
        <v>62</v>
      </c>
      <c r="C476" s="288"/>
      <c r="D476" s="279">
        <v>0.3</v>
      </c>
      <c r="E476" s="278">
        <v>0.3</v>
      </c>
      <c r="F476" s="280"/>
      <c r="G476" s="280"/>
      <c r="H476" s="282"/>
      <c r="I476" s="282"/>
      <c r="J476" s="352"/>
      <c r="K476" s="277"/>
      <c r="L476" s="277"/>
      <c r="M476" s="277"/>
      <c r="N476" s="277"/>
      <c r="O476" s="256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  <c r="AM476" s="40"/>
      <c r="AN476" s="40"/>
      <c r="AO476" s="40"/>
      <c r="AP476" s="40"/>
      <c r="AQ476" s="40"/>
      <c r="AR476" s="40"/>
      <c r="AS476" s="40"/>
      <c r="AT476" s="40"/>
      <c r="AU476" s="40"/>
      <c r="AV476" s="40"/>
      <c r="AW476" s="40"/>
      <c r="AX476" s="40"/>
      <c r="AY476" s="40"/>
      <c r="AZ476" s="40"/>
      <c r="BA476" s="40"/>
      <c r="BB476" s="40"/>
      <c r="BC476" s="40"/>
      <c r="BD476" s="40"/>
      <c r="BE476" s="40"/>
      <c r="BF476" s="40"/>
      <c r="BG476" s="40"/>
      <c r="BH476" s="40"/>
      <c r="BI476" s="40"/>
      <c r="BJ476" s="40"/>
      <c r="BK476" s="40"/>
      <c r="BL476" s="40"/>
      <c r="BM476" s="40"/>
      <c r="BN476" s="40"/>
      <c r="BO476" s="40"/>
      <c r="BP476" s="40"/>
      <c r="BQ476" s="40"/>
      <c r="BR476" s="40"/>
      <c r="BS476" s="40"/>
      <c r="BT476" s="40"/>
      <c r="BU476" s="40"/>
      <c r="BV476" s="40"/>
      <c r="BW476" s="40"/>
      <c r="BX476" s="40"/>
      <c r="BY476" s="40"/>
      <c r="BZ476" s="40"/>
      <c r="CA476" s="40"/>
      <c r="CB476" s="40"/>
      <c r="CC476" s="40"/>
      <c r="CD476" s="40"/>
      <c r="CE476" s="40"/>
      <c r="CF476" s="40"/>
      <c r="CG476" s="40"/>
      <c r="CH476" s="40"/>
      <c r="CI476" s="40"/>
      <c r="CJ476" s="40"/>
      <c r="CK476" s="40"/>
      <c r="CL476" s="40"/>
      <c r="CM476" s="40"/>
      <c r="CN476" s="40"/>
      <c r="CO476" s="40"/>
      <c r="CP476" s="40"/>
      <c r="CQ476" s="40"/>
      <c r="CR476" s="40"/>
      <c r="CS476" s="40"/>
      <c r="CT476" s="40"/>
      <c r="CU476" s="40"/>
      <c r="CV476" s="40"/>
      <c r="CW476" s="40"/>
      <c r="CX476" s="40"/>
      <c r="CY476" s="40"/>
      <c r="CZ476" s="40"/>
      <c r="DA476" s="40"/>
      <c r="DB476" s="40"/>
      <c r="DC476" s="40"/>
      <c r="DD476" s="40"/>
      <c r="DE476" s="40"/>
      <c r="DF476" s="40"/>
      <c r="DG476" s="40"/>
      <c r="DH476" s="40"/>
      <c r="DI476" s="40"/>
      <c r="DJ476" s="40"/>
      <c r="DK476" s="40"/>
      <c r="DL476" s="40"/>
      <c r="DM476" s="40"/>
      <c r="DN476" s="40"/>
      <c r="DO476" s="40"/>
      <c r="DP476" s="40"/>
      <c r="DQ476" s="40"/>
      <c r="DR476" s="40"/>
      <c r="DS476" s="40"/>
      <c r="DT476" s="40"/>
      <c r="DU476" s="40"/>
      <c r="DV476" s="40"/>
      <c r="DW476" s="40"/>
      <c r="DX476" s="40"/>
      <c r="DY476" s="40"/>
      <c r="DZ476" s="40"/>
      <c r="EA476" s="40"/>
      <c r="EB476" s="40"/>
      <c r="EC476" s="40"/>
      <c r="ED476" s="40"/>
      <c r="EE476" s="40"/>
      <c r="EF476" s="40"/>
      <c r="EG476" s="40"/>
      <c r="EH476" s="40"/>
    </row>
    <row r="477" spans="1:138" s="39" customFormat="1">
      <c r="A477" s="276"/>
      <c r="B477" s="277" t="s">
        <v>18</v>
      </c>
      <c r="C477" s="288"/>
      <c r="D477" s="279">
        <v>5</v>
      </c>
      <c r="E477" s="278">
        <v>5</v>
      </c>
      <c r="F477" s="280"/>
      <c r="G477" s="280"/>
      <c r="H477" s="282"/>
      <c r="I477" s="280"/>
      <c r="J477" s="352"/>
      <c r="K477" s="277"/>
      <c r="L477" s="277"/>
      <c r="M477" s="277"/>
      <c r="N477" s="277"/>
      <c r="O477" s="256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0"/>
      <c r="AK477" s="40"/>
      <c r="AL477" s="40"/>
      <c r="AM477" s="40"/>
      <c r="AN477" s="40"/>
      <c r="AO477" s="40"/>
      <c r="AP477" s="40"/>
      <c r="AQ477" s="40"/>
      <c r="AR477" s="40"/>
      <c r="AS477" s="40"/>
      <c r="AT477" s="40"/>
      <c r="AU477" s="40"/>
      <c r="AV477" s="40"/>
      <c r="AW477" s="40"/>
      <c r="AX477" s="40"/>
      <c r="AY477" s="40"/>
      <c r="AZ477" s="40"/>
      <c r="BA477" s="40"/>
      <c r="BB477" s="40"/>
      <c r="BC477" s="40"/>
      <c r="BD477" s="40"/>
      <c r="BE477" s="40"/>
      <c r="BF477" s="40"/>
      <c r="BG477" s="40"/>
      <c r="BH477" s="40"/>
      <c r="BI477" s="40"/>
      <c r="BJ477" s="40"/>
      <c r="BK477" s="40"/>
      <c r="BL477" s="40"/>
      <c r="BM477" s="40"/>
      <c r="BN477" s="40"/>
      <c r="BO477" s="40"/>
      <c r="BP477" s="40"/>
      <c r="BQ477" s="40"/>
      <c r="BR477" s="40"/>
      <c r="BS477" s="40"/>
      <c r="BT477" s="40"/>
      <c r="BU477" s="40"/>
      <c r="BV477" s="40"/>
      <c r="BW477" s="40"/>
      <c r="BX477" s="40"/>
      <c r="BY477" s="40"/>
      <c r="BZ477" s="40"/>
      <c r="CA477" s="40"/>
      <c r="CB477" s="40"/>
      <c r="CC477" s="40"/>
      <c r="CD477" s="40"/>
      <c r="CE477" s="40"/>
      <c r="CF477" s="40"/>
      <c r="CG477" s="40"/>
      <c r="CH477" s="40"/>
      <c r="CI477" s="40"/>
      <c r="CJ477" s="40"/>
      <c r="CK477" s="40"/>
      <c r="CL477" s="40"/>
      <c r="CM477" s="40"/>
      <c r="CN477" s="40"/>
      <c r="CO477" s="40"/>
      <c r="CP477" s="40"/>
      <c r="CQ477" s="40"/>
      <c r="CR477" s="40"/>
      <c r="CS477" s="40"/>
      <c r="CT477" s="40"/>
      <c r="CU477" s="40"/>
      <c r="CV477" s="40"/>
      <c r="CW477" s="40"/>
      <c r="CX477" s="40"/>
      <c r="CY477" s="40"/>
      <c r="CZ477" s="40"/>
      <c r="DA477" s="40"/>
      <c r="DB477" s="40"/>
      <c r="DC477" s="40"/>
      <c r="DD477" s="40"/>
      <c r="DE477" s="40"/>
      <c r="DF477" s="40"/>
      <c r="DG477" s="40"/>
      <c r="DH477" s="40"/>
      <c r="DI477" s="40"/>
      <c r="DJ477" s="40"/>
      <c r="DK477" s="40"/>
      <c r="DL477" s="40"/>
      <c r="DM477" s="40"/>
      <c r="DN477" s="40"/>
      <c r="DO477" s="40"/>
      <c r="DP477" s="40"/>
      <c r="DQ477" s="40"/>
      <c r="DR477" s="40"/>
      <c r="DS477" s="40"/>
      <c r="DT477" s="40"/>
      <c r="DU477" s="40"/>
      <c r="DV477" s="40"/>
      <c r="DW477" s="40"/>
      <c r="DX477" s="40"/>
      <c r="DY477" s="40"/>
      <c r="DZ477" s="40"/>
      <c r="EA477" s="40"/>
      <c r="EB477" s="40"/>
      <c r="EC477" s="40"/>
      <c r="ED477" s="40"/>
      <c r="EE477" s="40"/>
      <c r="EF477" s="40"/>
      <c r="EG477" s="40"/>
      <c r="EH477" s="40"/>
    </row>
    <row r="478" spans="1:138" s="39" customFormat="1">
      <c r="A478" s="276"/>
      <c r="B478" s="277" t="s">
        <v>16</v>
      </c>
      <c r="C478" s="288"/>
      <c r="D478" s="279">
        <v>48</v>
      </c>
      <c r="E478" s="278">
        <v>48</v>
      </c>
      <c r="F478" s="280"/>
      <c r="G478" s="280"/>
      <c r="H478" s="282"/>
      <c r="I478" s="280"/>
      <c r="J478" s="352"/>
      <c r="K478" s="277"/>
      <c r="L478" s="277"/>
      <c r="M478" s="277"/>
      <c r="N478" s="277"/>
      <c r="O478" s="256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0"/>
      <c r="AK478" s="40"/>
      <c r="AL478" s="40"/>
      <c r="AM478" s="40"/>
      <c r="AN478" s="40"/>
      <c r="AO478" s="40"/>
      <c r="AP478" s="40"/>
      <c r="AQ478" s="40"/>
      <c r="AR478" s="40"/>
      <c r="AS478" s="40"/>
      <c r="AT478" s="40"/>
      <c r="AU478" s="40"/>
      <c r="AV478" s="40"/>
      <c r="AW478" s="40"/>
      <c r="AX478" s="40"/>
      <c r="AY478" s="40"/>
      <c r="AZ478" s="40"/>
      <c r="BA478" s="40"/>
      <c r="BB478" s="40"/>
      <c r="BC478" s="40"/>
      <c r="BD478" s="40"/>
      <c r="BE478" s="40"/>
      <c r="BF478" s="40"/>
      <c r="BG478" s="40"/>
      <c r="BH478" s="40"/>
      <c r="BI478" s="40"/>
      <c r="BJ478" s="40"/>
      <c r="BK478" s="40"/>
      <c r="BL478" s="40"/>
      <c r="BM478" s="40"/>
      <c r="BN478" s="40"/>
      <c r="BO478" s="40"/>
      <c r="BP478" s="40"/>
      <c r="BQ478" s="40"/>
      <c r="BR478" s="40"/>
      <c r="BS478" s="40"/>
      <c r="BT478" s="40"/>
      <c r="BU478" s="40"/>
      <c r="BV478" s="40"/>
      <c r="BW478" s="40"/>
      <c r="BX478" s="40"/>
      <c r="BY478" s="40"/>
      <c r="BZ478" s="40"/>
      <c r="CA478" s="40"/>
      <c r="CB478" s="40"/>
      <c r="CC478" s="40"/>
      <c r="CD478" s="40"/>
      <c r="CE478" s="40"/>
      <c r="CF478" s="40"/>
      <c r="CG478" s="40"/>
      <c r="CH478" s="40"/>
      <c r="CI478" s="40"/>
      <c r="CJ478" s="40"/>
      <c r="CK478" s="40"/>
      <c r="CL478" s="40"/>
      <c r="CM478" s="40"/>
      <c r="CN478" s="40"/>
      <c r="CO478" s="40"/>
      <c r="CP478" s="40"/>
      <c r="CQ478" s="40"/>
      <c r="CR478" s="40"/>
      <c r="CS478" s="40"/>
      <c r="CT478" s="40"/>
      <c r="CU478" s="40"/>
      <c r="CV478" s="40"/>
      <c r="CW478" s="40"/>
      <c r="CX478" s="40"/>
      <c r="CY478" s="40"/>
      <c r="CZ478" s="40"/>
      <c r="DA478" s="40"/>
      <c r="DB478" s="40"/>
      <c r="DC478" s="40"/>
      <c r="DD478" s="40"/>
      <c r="DE478" s="40"/>
      <c r="DF478" s="40"/>
      <c r="DG478" s="40"/>
      <c r="DH478" s="40"/>
      <c r="DI478" s="40"/>
      <c r="DJ478" s="40"/>
      <c r="DK478" s="40"/>
      <c r="DL478" s="40"/>
      <c r="DM478" s="40"/>
      <c r="DN478" s="40"/>
      <c r="DO478" s="40"/>
      <c r="DP478" s="40"/>
      <c r="DQ478" s="40"/>
      <c r="DR478" s="40"/>
      <c r="DS478" s="40"/>
      <c r="DT478" s="40"/>
      <c r="DU478" s="40"/>
      <c r="DV478" s="40"/>
      <c r="DW478" s="40"/>
      <c r="DX478" s="40"/>
      <c r="DY478" s="40"/>
      <c r="DZ478" s="40"/>
      <c r="EA478" s="40"/>
      <c r="EB478" s="40"/>
      <c r="EC478" s="40"/>
      <c r="ED478" s="40"/>
      <c r="EE478" s="40"/>
      <c r="EF478" s="40"/>
      <c r="EG478" s="40"/>
      <c r="EH478" s="40"/>
    </row>
    <row r="479" spans="1:138" s="39" customFormat="1">
      <c r="A479" s="276"/>
      <c r="B479" s="277" t="s">
        <v>17</v>
      </c>
      <c r="C479" s="288"/>
      <c r="D479" s="279">
        <v>130</v>
      </c>
      <c r="E479" s="278">
        <v>130</v>
      </c>
      <c r="F479" s="280"/>
      <c r="G479" s="280"/>
      <c r="H479" s="282"/>
      <c r="I479" s="280"/>
      <c r="J479" s="352"/>
      <c r="K479" s="277"/>
      <c r="L479" s="277"/>
      <c r="M479" s="277"/>
      <c r="N479" s="277"/>
      <c r="O479" s="256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0"/>
      <c r="AK479" s="40"/>
      <c r="AL479" s="40"/>
      <c r="AM479" s="40"/>
      <c r="AN479" s="40"/>
      <c r="AO479" s="40"/>
      <c r="AP479" s="40"/>
      <c r="AQ479" s="40"/>
      <c r="AR479" s="40"/>
      <c r="AS479" s="40"/>
      <c r="AT479" s="40"/>
      <c r="AU479" s="40"/>
      <c r="AV479" s="40"/>
      <c r="AW479" s="40"/>
      <c r="AX479" s="40"/>
      <c r="AY479" s="40"/>
      <c r="AZ479" s="40"/>
      <c r="BA479" s="40"/>
      <c r="BB479" s="40"/>
      <c r="BC479" s="40"/>
      <c r="BD479" s="40"/>
      <c r="BE479" s="40"/>
      <c r="BF479" s="40"/>
      <c r="BG479" s="40"/>
      <c r="BH479" s="40"/>
      <c r="BI479" s="40"/>
      <c r="BJ479" s="40"/>
      <c r="BK479" s="40"/>
      <c r="BL479" s="40"/>
      <c r="BM479" s="40"/>
      <c r="BN479" s="40"/>
      <c r="BO479" s="40"/>
      <c r="BP479" s="40"/>
      <c r="BQ479" s="40"/>
      <c r="BR479" s="40"/>
      <c r="BS479" s="40"/>
      <c r="BT479" s="40"/>
      <c r="BU479" s="40"/>
      <c r="BV479" s="40"/>
      <c r="BW479" s="40"/>
      <c r="BX479" s="40"/>
      <c r="BY479" s="40"/>
      <c r="BZ479" s="40"/>
      <c r="CA479" s="40"/>
      <c r="CB479" s="40"/>
      <c r="CC479" s="40"/>
      <c r="CD479" s="40"/>
      <c r="CE479" s="40"/>
      <c r="CF479" s="40"/>
      <c r="CG479" s="40"/>
      <c r="CH479" s="40"/>
      <c r="CI479" s="40"/>
      <c r="CJ479" s="40"/>
      <c r="CK479" s="40"/>
      <c r="CL479" s="40"/>
      <c r="CM479" s="40"/>
      <c r="CN479" s="40"/>
      <c r="CO479" s="40"/>
      <c r="CP479" s="40"/>
      <c r="CQ479" s="40"/>
      <c r="CR479" s="40"/>
      <c r="CS479" s="40"/>
      <c r="CT479" s="40"/>
      <c r="CU479" s="40"/>
      <c r="CV479" s="40"/>
      <c r="CW479" s="40"/>
      <c r="CX479" s="40"/>
      <c r="CY479" s="40"/>
      <c r="CZ479" s="40"/>
      <c r="DA479" s="40"/>
      <c r="DB479" s="40"/>
      <c r="DC479" s="40"/>
      <c r="DD479" s="40"/>
      <c r="DE479" s="40"/>
      <c r="DF479" s="40"/>
      <c r="DG479" s="40"/>
      <c r="DH479" s="40"/>
      <c r="DI479" s="40"/>
      <c r="DJ479" s="40"/>
      <c r="DK479" s="40"/>
      <c r="DL479" s="40"/>
      <c r="DM479" s="40"/>
      <c r="DN479" s="40"/>
      <c r="DO479" s="40"/>
      <c r="DP479" s="40"/>
      <c r="DQ479" s="40"/>
      <c r="DR479" s="40"/>
      <c r="DS479" s="40"/>
      <c r="DT479" s="40"/>
      <c r="DU479" s="40"/>
      <c r="DV479" s="40"/>
      <c r="DW479" s="40"/>
      <c r="DX479" s="40"/>
      <c r="DY479" s="40"/>
      <c r="DZ479" s="40"/>
      <c r="EA479" s="40"/>
      <c r="EB479" s="40"/>
      <c r="EC479" s="40"/>
      <c r="ED479" s="40"/>
      <c r="EE479" s="40"/>
      <c r="EF479" s="40"/>
      <c r="EG479" s="40"/>
      <c r="EH479" s="40"/>
    </row>
    <row r="480" spans="1:138" s="39" customFormat="1">
      <c r="A480" s="246" t="s">
        <v>68</v>
      </c>
      <c r="B480" s="247"/>
      <c r="C480" s="269" t="s">
        <v>332</v>
      </c>
      <c r="D480" s="275"/>
      <c r="E480" s="275"/>
      <c r="F480" s="251">
        <v>4.8</v>
      </c>
      <c r="G480" s="250">
        <v>7.2</v>
      </c>
      <c r="H480" s="249">
        <v>15.4</v>
      </c>
      <c r="I480" s="251">
        <v>146</v>
      </c>
      <c r="J480" s="352" t="s">
        <v>257</v>
      </c>
      <c r="K480" s="277"/>
      <c r="L480" s="277"/>
      <c r="M480" s="277"/>
      <c r="N480" s="277"/>
      <c r="O480" s="256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0"/>
      <c r="AK480" s="40"/>
      <c r="AL480" s="40"/>
      <c r="AM480" s="40"/>
      <c r="AN480" s="40"/>
      <c r="AO480" s="40"/>
      <c r="AP480" s="40"/>
      <c r="AQ480" s="40"/>
      <c r="AR480" s="40"/>
      <c r="AS480" s="40"/>
      <c r="AT480" s="40"/>
      <c r="AU480" s="40"/>
      <c r="AV480" s="40"/>
      <c r="AW480" s="40"/>
      <c r="AX480" s="40"/>
      <c r="AY480" s="40"/>
      <c r="AZ480" s="40"/>
      <c r="BA480" s="40"/>
      <c r="BB480" s="40"/>
      <c r="BC480" s="40"/>
      <c r="BD480" s="40"/>
      <c r="BE480" s="40"/>
      <c r="BF480" s="40"/>
      <c r="BG480" s="40"/>
      <c r="BH480" s="40"/>
      <c r="BI480" s="40"/>
      <c r="BJ480" s="40"/>
      <c r="BK480" s="40"/>
      <c r="BL480" s="40"/>
      <c r="BM480" s="40"/>
      <c r="BN480" s="40"/>
      <c r="BO480" s="40"/>
      <c r="BP480" s="40"/>
      <c r="BQ480" s="40"/>
      <c r="BR480" s="40"/>
      <c r="BS480" s="40"/>
      <c r="BT480" s="40"/>
      <c r="BU480" s="40"/>
      <c r="BV480" s="40"/>
      <c r="BW480" s="40"/>
      <c r="BX480" s="40"/>
      <c r="BY480" s="40"/>
      <c r="BZ480" s="40"/>
      <c r="CA480" s="40"/>
      <c r="CB480" s="40"/>
      <c r="CC480" s="40"/>
      <c r="CD480" s="40"/>
      <c r="CE480" s="40"/>
      <c r="CF480" s="40"/>
      <c r="CG480" s="40"/>
      <c r="CH480" s="40"/>
      <c r="CI480" s="40"/>
      <c r="CJ480" s="40"/>
      <c r="CK480" s="40"/>
      <c r="CL480" s="40"/>
      <c r="CM480" s="40"/>
      <c r="CN480" s="40"/>
      <c r="CO480" s="40"/>
      <c r="CP480" s="40"/>
      <c r="CQ480" s="40"/>
      <c r="CR480" s="40"/>
      <c r="CS480" s="40"/>
      <c r="CT480" s="40"/>
      <c r="CU480" s="40"/>
      <c r="CV480" s="40"/>
      <c r="CW480" s="40"/>
      <c r="CX480" s="40"/>
      <c r="CY480" s="40"/>
      <c r="CZ480" s="40"/>
      <c r="DA480" s="40"/>
      <c r="DB480" s="40"/>
      <c r="DC480" s="40"/>
      <c r="DD480" s="40"/>
      <c r="DE480" s="40"/>
      <c r="DF480" s="40"/>
      <c r="DG480" s="40"/>
      <c r="DH480" s="40"/>
      <c r="DI480" s="40"/>
      <c r="DJ480" s="40"/>
      <c r="DK480" s="40"/>
      <c r="DL480" s="40"/>
      <c r="DM480" s="40"/>
      <c r="DN480" s="40"/>
      <c r="DO480" s="40"/>
      <c r="DP480" s="40"/>
      <c r="DQ480" s="40"/>
      <c r="DR480" s="40"/>
      <c r="DS480" s="40"/>
      <c r="DT480" s="40"/>
      <c r="DU480" s="40"/>
      <c r="DV480" s="40"/>
      <c r="DW480" s="40"/>
      <c r="DX480" s="40"/>
      <c r="DY480" s="40"/>
      <c r="DZ480" s="40"/>
      <c r="EA480" s="40"/>
      <c r="EB480" s="40"/>
      <c r="EC480" s="40"/>
      <c r="ED480" s="40"/>
      <c r="EE480" s="40"/>
      <c r="EF480" s="40"/>
      <c r="EG480" s="40"/>
      <c r="EH480" s="40"/>
    </row>
    <row r="481" spans="1:169" s="39" customFormat="1">
      <c r="A481" s="246"/>
      <c r="B481" s="247" t="s">
        <v>26</v>
      </c>
      <c r="C481" s="248"/>
      <c r="D481" s="250">
        <v>30</v>
      </c>
      <c r="E481" s="250">
        <v>30</v>
      </c>
      <c r="F481" s="251"/>
      <c r="G481" s="250"/>
      <c r="H481" s="250"/>
      <c r="I481" s="251"/>
      <c r="J481" s="352"/>
      <c r="K481" s="277"/>
      <c r="L481" s="277"/>
      <c r="M481" s="277"/>
      <c r="N481" s="277"/>
      <c r="O481" s="256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  <c r="AS481" s="40"/>
      <c r="AT481" s="40"/>
      <c r="AU481" s="40"/>
      <c r="AV481" s="40"/>
      <c r="AW481" s="40"/>
      <c r="AX481" s="40"/>
      <c r="AY481" s="40"/>
      <c r="AZ481" s="40"/>
      <c r="BA481" s="40"/>
      <c r="BB481" s="40"/>
      <c r="BC481" s="40"/>
      <c r="BD481" s="40"/>
      <c r="BE481" s="40"/>
      <c r="BF481" s="40"/>
      <c r="BG481" s="40"/>
      <c r="BH481" s="40"/>
      <c r="BI481" s="40"/>
      <c r="BJ481" s="40"/>
      <c r="BK481" s="40"/>
      <c r="BL481" s="40"/>
      <c r="BM481" s="40"/>
      <c r="BN481" s="40"/>
      <c r="BO481" s="40"/>
      <c r="BP481" s="40"/>
      <c r="BQ481" s="40"/>
      <c r="BR481" s="40"/>
      <c r="BS481" s="40"/>
      <c r="BT481" s="40"/>
      <c r="BU481" s="40"/>
      <c r="BV481" s="40"/>
      <c r="BW481" s="40"/>
      <c r="BX481" s="40"/>
      <c r="BY481" s="40"/>
      <c r="BZ481" s="40"/>
      <c r="CA481" s="40"/>
      <c r="CB481" s="40"/>
      <c r="CC481" s="40"/>
      <c r="CD481" s="40"/>
      <c r="CE481" s="40"/>
      <c r="CF481" s="40"/>
      <c r="CG481" s="40"/>
      <c r="CH481" s="40"/>
      <c r="CI481" s="40"/>
      <c r="CJ481" s="40"/>
      <c r="CK481" s="40"/>
      <c r="CL481" s="40"/>
      <c r="CM481" s="40"/>
      <c r="CN481" s="40"/>
      <c r="CO481" s="40"/>
      <c r="CP481" s="40"/>
      <c r="CQ481" s="40"/>
      <c r="CR481" s="40"/>
      <c r="CS481" s="40"/>
      <c r="CT481" s="40"/>
      <c r="CU481" s="40"/>
      <c r="CV481" s="40"/>
      <c r="CW481" s="40"/>
      <c r="CX481" s="40"/>
      <c r="CY481" s="40"/>
      <c r="CZ481" s="40"/>
      <c r="DA481" s="40"/>
      <c r="DB481" s="40"/>
      <c r="DC481" s="40"/>
      <c r="DD481" s="40"/>
      <c r="DE481" s="40"/>
      <c r="DF481" s="40"/>
      <c r="DG481" s="40"/>
      <c r="DH481" s="40"/>
      <c r="DI481" s="40"/>
      <c r="DJ481" s="40"/>
      <c r="DK481" s="40"/>
      <c r="DL481" s="40"/>
      <c r="DM481" s="40"/>
      <c r="DN481" s="40"/>
      <c r="DO481" s="40"/>
      <c r="DP481" s="40"/>
      <c r="DQ481" s="40"/>
      <c r="DR481" s="40"/>
      <c r="DS481" s="40"/>
      <c r="DT481" s="40"/>
      <c r="DU481" s="40"/>
      <c r="DV481" s="40"/>
      <c r="DW481" s="40"/>
      <c r="DX481" s="40"/>
      <c r="DY481" s="40"/>
      <c r="DZ481" s="40"/>
      <c r="EA481" s="40"/>
      <c r="EB481" s="40"/>
      <c r="EC481" s="40"/>
      <c r="ED481" s="40"/>
      <c r="EE481" s="40"/>
      <c r="EF481" s="40"/>
      <c r="EG481" s="40"/>
      <c r="EH481" s="40"/>
    </row>
    <row r="482" spans="1:169" s="39" customFormat="1">
      <c r="A482" s="246"/>
      <c r="B482" s="247" t="s">
        <v>69</v>
      </c>
      <c r="C482" s="248"/>
      <c r="D482" s="251">
        <v>7.14</v>
      </c>
      <c r="E482" s="250">
        <v>7</v>
      </c>
      <c r="F482" s="251"/>
      <c r="G482" s="250"/>
      <c r="H482" s="250"/>
      <c r="I482" s="251"/>
      <c r="J482" s="352"/>
      <c r="K482" s="277"/>
      <c r="L482" s="277"/>
      <c r="M482" s="277"/>
      <c r="N482" s="277"/>
      <c r="O482" s="256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  <c r="AS482" s="40"/>
      <c r="AT482" s="40"/>
      <c r="AU482" s="40"/>
      <c r="AV482" s="40"/>
      <c r="AW482" s="40"/>
      <c r="AX482" s="40"/>
      <c r="AY482" s="40"/>
      <c r="AZ482" s="40"/>
      <c r="BA482" s="40"/>
      <c r="BB482" s="40"/>
      <c r="BC482" s="40"/>
      <c r="BD482" s="40"/>
      <c r="BE482" s="40"/>
      <c r="BF482" s="40"/>
      <c r="BG482" s="40"/>
      <c r="BH482" s="40"/>
      <c r="BI482" s="40"/>
      <c r="BJ482" s="40"/>
      <c r="BK482" s="40"/>
      <c r="BL482" s="40"/>
      <c r="BM482" s="40"/>
      <c r="BN482" s="40"/>
      <c r="BO482" s="40"/>
      <c r="BP482" s="40"/>
      <c r="BQ482" s="40"/>
      <c r="BR482" s="40"/>
      <c r="BS482" s="40"/>
      <c r="BT482" s="40"/>
      <c r="BU482" s="40"/>
      <c r="BV482" s="40"/>
      <c r="BW482" s="40"/>
      <c r="BX482" s="40"/>
      <c r="BY482" s="40"/>
      <c r="BZ482" s="40"/>
      <c r="CA482" s="40"/>
      <c r="CB482" s="40"/>
      <c r="CC482" s="40"/>
      <c r="CD482" s="40"/>
      <c r="CE482" s="40"/>
      <c r="CF482" s="40"/>
      <c r="CG482" s="40"/>
      <c r="CH482" s="40"/>
      <c r="CI482" s="40"/>
      <c r="CJ482" s="40"/>
      <c r="CK482" s="40"/>
      <c r="CL482" s="40"/>
      <c r="CM482" s="40"/>
      <c r="CN482" s="40"/>
      <c r="CO482" s="40"/>
      <c r="CP482" s="40"/>
      <c r="CQ482" s="40"/>
      <c r="CR482" s="40"/>
      <c r="CS482" s="40"/>
      <c r="CT482" s="40"/>
      <c r="CU482" s="40"/>
      <c r="CV482" s="40"/>
      <c r="CW482" s="40"/>
      <c r="CX482" s="40"/>
      <c r="CY482" s="40"/>
      <c r="CZ482" s="40"/>
      <c r="DA482" s="40"/>
      <c r="DB482" s="40"/>
      <c r="DC482" s="40"/>
      <c r="DD482" s="40"/>
      <c r="DE482" s="40"/>
      <c r="DF482" s="40"/>
      <c r="DG482" s="40"/>
      <c r="DH482" s="40"/>
      <c r="DI482" s="40"/>
      <c r="DJ482" s="40"/>
      <c r="DK482" s="40"/>
      <c r="DL482" s="40"/>
      <c r="DM482" s="40"/>
      <c r="DN482" s="40"/>
      <c r="DO482" s="40"/>
      <c r="DP482" s="40"/>
      <c r="DQ482" s="40"/>
      <c r="DR482" s="40"/>
      <c r="DS482" s="40"/>
      <c r="DT482" s="40"/>
      <c r="DU482" s="40"/>
      <c r="DV482" s="40"/>
      <c r="DW482" s="40"/>
      <c r="DX482" s="40"/>
      <c r="DY482" s="40"/>
      <c r="DZ482" s="40"/>
      <c r="EA482" s="40"/>
      <c r="EB482" s="40"/>
      <c r="EC482" s="40"/>
      <c r="ED482" s="40"/>
      <c r="EE482" s="40"/>
      <c r="EF482" s="40"/>
      <c r="EG482" s="40"/>
      <c r="EH482" s="40"/>
    </row>
    <row r="483" spans="1:169" s="39" customFormat="1" ht="15.75" thickBot="1">
      <c r="A483" s="307"/>
      <c r="B483" s="247" t="s">
        <v>20</v>
      </c>
      <c r="C483" s="248"/>
      <c r="D483" s="250">
        <v>3</v>
      </c>
      <c r="E483" s="250">
        <v>3</v>
      </c>
      <c r="F483" s="312" t="s">
        <v>1</v>
      </c>
      <c r="G483" s="311"/>
      <c r="H483" s="311"/>
      <c r="I483" s="310"/>
      <c r="J483" s="352"/>
      <c r="K483" s="277"/>
      <c r="L483" s="277"/>
      <c r="M483" s="277"/>
      <c r="N483" s="277"/>
      <c r="O483" s="256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  <c r="AS483" s="40"/>
      <c r="AT483" s="40"/>
      <c r="AU483" s="40"/>
      <c r="AV483" s="40"/>
      <c r="AW483" s="40"/>
      <c r="AX483" s="40"/>
      <c r="AY483" s="40"/>
      <c r="AZ483" s="40"/>
      <c r="BA483" s="40"/>
      <c r="BB483" s="40"/>
      <c r="BC483" s="40"/>
      <c r="BD483" s="40"/>
      <c r="BE483" s="40"/>
      <c r="BF483" s="40"/>
      <c r="BG483" s="40"/>
      <c r="BH483" s="40"/>
      <c r="BI483" s="40"/>
      <c r="BJ483" s="40"/>
      <c r="BK483" s="40"/>
      <c r="BL483" s="40"/>
      <c r="BM483" s="40"/>
      <c r="BN483" s="40"/>
      <c r="BO483" s="40"/>
      <c r="BP483" s="40"/>
      <c r="BQ483" s="40"/>
      <c r="BR483" s="40"/>
      <c r="BS483" s="40"/>
      <c r="BT483" s="40"/>
      <c r="BU483" s="40"/>
      <c r="BV483" s="40"/>
      <c r="BW483" s="40"/>
      <c r="BX483" s="40"/>
      <c r="BY483" s="40"/>
      <c r="BZ483" s="40"/>
      <c r="CA483" s="40"/>
      <c r="CB483" s="40"/>
      <c r="CC483" s="40"/>
      <c r="CD483" s="40"/>
      <c r="CE483" s="40"/>
      <c r="CF483" s="40"/>
      <c r="CG483" s="40"/>
      <c r="CH483" s="40"/>
      <c r="CI483" s="40"/>
      <c r="CJ483" s="40"/>
      <c r="CK483" s="40"/>
      <c r="CL483" s="40"/>
      <c r="CM483" s="40"/>
      <c r="CN483" s="40"/>
      <c r="CO483" s="40"/>
      <c r="CP483" s="40"/>
      <c r="CQ483" s="40"/>
      <c r="CR483" s="40"/>
      <c r="CS483" s="40"/>
      <c r="CT483" s="40"/>
      <c r="CU483" s="40"/>
      <c r="CV483" s="40"/>
      <c r="CW483" s="40"/>
      <c r="CX483" s="40"/>
      <c r="CY483" s="40"/>
      <c r="CZ483" s="40"/>
      <c r="DA483" s="40"/>
      <c r="DB483" s="40"/>
      <c r="DC483" s="40"/>
      <c r="DD483" s="40"/>
      <c r="DE483" s="40"/>
      <c r="DF483" s="40"/>
      <c r="DG483" s="40"/>
      <c r="DH483" s="40"/>
      <c r="DI483" s="40"/>
      <c r="DJ483" s="40"/>
      <c r="DK483" s="40"/>
      <c r="DL483" s="40"/>
      <c r="DM483" s="40"/>
      <c r="DN483" s="40"/>
      <c r="DO483" s="40"/>
      <c r="DP483" s="40"/>
      <c r="DQ483" s="40"/>
      <c r="DR483" s="40"/>
      <c r="DS483" s="40"/>
      <c r="DT483" s="40"/>
      <c r="DU483" s="40"/>
      <c r="DV483" s="40"/>
      <c r="DW483" s="40"/>
      <c r="DX483" s="40"/>
      <c r="DY483" s="40"/>
      <c r="DZ483" s="40"/>
      <c r="EA483" s="40"/>
      <c r="EB483" s="40"/>
      <c r="EC483" s="40"/>
      <c r="ED483" s="40"/>
      <c r="EE483" s="40"/>
      <c r="EF483" s="40"/>
      <c r="EG483" s="40"/>
      <c r="EH483" s="40"/>
    </row>
    <row r="484" spans="1:169" ht="15.75" thickBot="1">
      <c r="A484" s="377" t="s">
        <v>27</v>
      </c>
      <c r="B484" s="378"/>
      <c r="C484" s="379">
        <v>430</v>
      </c>
      <c r="D484" s="374"/>
      <c r="E484" s="373"/>
      <c r="F484" s="373">
        <v>14.100000000000001</v>
      </c>
      <c r="G484" s="373">
        <v>17</v>
      </c>
      <c r="H484" s="373">
        <v>51.699999999999996</v>
      </c>
      <c r="I484" s="373">
        <v>417.3</v>
      </c>
      <c r="J484" s="404"/>
    </row>
    <row r="485" spans="1:169">
      <c r="A485" s="246" t="s">
        <v>49</v>
      </c>
      <c r="B485" s="247"/>
      <c r="C485" s="342">
        <v>100</v>
      </c>
      <c r="D485" s="343">
        <v>114</v>
      </c>
      <c r="E485" s="342">
        <v>100</v>
      </c>
      <c r="F485" s="251">
        <v>0.4</v>
      </c>
      <c r="G485" s="250">
        <v>0.4</v>
      </c>
      <c r="H485" s="249">
        <v>12</v>
      </c>
      <c r="I485" s="250">
        <v>53.2</v>
      </c>
      <c r="J485" s="352" t="s">
        <v>283</v>
      </c>
    </row>
    <row r="486" spans="1:169" ht="15.75" thickBot="1">
      <c r="A486" s="246" t="s">
        <v>195</v>
      </c>
      <c r="B486" s="247"/>
      <c r="C486" s="342"/>
      <c r="D486" s="343"/>
      <c r="E486" s="342"/>
      <c r="F486" s="251"/>
      <c r="G486" s="250"/>
      <c r="H486" s="249"/>
      <c r="I486" s="250"/>
      <c r="J486" s="352"/>
    </row>
    <row r="487" spans="1:169" s="39" customFormat="1" ht="15.75" thickBot="1">
      <c r="A487" s="377" t="s">
        <v>27</v>
      </c>
      <c r="B487" s="378"/>
      <c r="C487" s="379">
        <v>100</v>
      </c>
      <c r="D487" s="568"/>
      <c r="E487" s="551"/>
      <c r="F487" s="373">
        <v>0.4</v>
      </c>
      <c r="G487" s="373">
        <v>0.4</v>
      </c>
      <c r="H487" s="373">
        <v>12</v>
      </c>
      <c r="I487" s="373">
        <v>53.2</v>
      </c>
      <c r="J487" s="404"/>
      <c r="K487" s="277"/>
      <c r="L487" s="277"/>
      <c r="M487" s="277"/>
      <c r="N487" s="277"/>
      <c r="O487" s="256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0"/>
      <c r="AK487" s="40"/>
      <c r="AL487" s="40"/>
      <c r="AM487" s="40"/>
      <c r="AN487" s="40"/>
      <c r="AO487" s="40"/>
      <c r="AP487" s="40"/>
      <c r="AQ487" s="40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  <c r="BB487" s="40"/>
      <c r="BC487" s="40"/>
      <c r="BD487" s="40"/>
      <c r="BE487" s="40"/>
      <c r="BF487" s="40"/>
      <c r="BG487" s="40"/>
      <c r="BH487" s="40"/>
      <c r="BI487" s="40"/>
      <c r="BJ487" s="40"/>
      <c r="BK487" s="40"/>
      <c r="BL487" s="40"/>
      <c r="BM487" s="40"/>
      <c r="BN487" s="40"/>
      <c r="BO487" s="40"/>
      <c r="BP487" s="40"/>
      <c r="BQ487" s="40"/>
      <c r="BR487" s="40"/>
      <c r="BS487" s="40"/>
      <c r="BT487" s="40"/>
      <c r="BU487" s="40"/>
      <c r="BV487" s="40"/>
      <c r="BW487" s="40"/>
      <c r="BX487" s="40"/>
      <c r="BY487" s="40"/>
      <c r="BZ487" s="40"/>
      <c r="CA487" s="40"/>
      <c r="CB487" s="40"/>
      <c r="CC487" s="40"/>
      <c r="CD487" s="40"/>
      <c r="CE487" s="40"/>
      <c r="CF487" s="40"/>
      <c r="CG487" s="40"/>
      <c r="CH487" s="40"/>
      <c r="CI487" s="40"/>
      <c r="CJ487" s="40"/>
      <c r="CK487" s="40"/>
      <c r="CL487" s="40"/>
      <c r="CM487" s="40"/>
      <c r="CN487" s="40"/>
      <c r="CO487" s="40"/>
      <c r="CP487" s="40"/>
      <c r="CQ487" s="40"/>
      <c r="CR487" s="40"/>
      <c r="CS487" s="40"/>
      <c r="CT487" s="40"/>
      <c r="CU487" s="40"/>
      <c r="CV487" s="40"/>
      <c r="CW487" s="40"/>
      <c r="CX487" s="40"/>
      <c r="CY487" s="40"/>
      <c r="CZ487" s="40"/>
      <c r="DA487" s="40"/>
      <c r="DB487" s="40"/>
      <c r="DC487" s="40"/>
      <c r="DD487" s="40"/>
      <c r="DE487" s="40"/>
      <c r="DF487" s="40"/>
      <c r="DG487" s="40"/>
      <c r="DH487" s="40"/>
      <c r="DI487" s="40"/>
      <c r="DJ487" s="40"/>
      <c r="DK487" s="40"/>
      <c r="DL487" s="40"/>
      <c r="DM487" s="40"/>
      <c r="DN487" s="40"/>
      <c r="DO487" s="40"/>
      <c r="DP487" s="40"/>
      <c r="DQ487" s="40"/>
      <c r="DR487" s="40"/>
      <c r="DS487" s="40"/>
      <c r="DT487" s="40"/>
      <c r="DU487" s="40"/>
      <c r="DV487" s="40"/>
      <c r="DW487" s="40"/>
      <c r="DX487" s="40"/>
      <c r="DY487" s="40"/>
      <c r="DZ487" s="40"/>
      <c r="EA487" s="40"/>
      <c r="EB487" s="40"/>
      <c r="EC487" s="40"/>
      <c r="ED487" s="40"/>
      <c r="EE487" s="40"/>
      <c r="EF487" s="40"/>
      <c r="EG487" s="40"/>
      <c r="EH487" s="40"/>
      <c r="EI487" s="40"/>
      <c r="EJ487" s="40"/>
      <c r="EK487" s="40"/>
      <c r="EL487" s="40"/>
      <c r="EM487" s="40"/>
      <c r="EN487" s="40"/>
      <c r="EO487" s="40"/>
      <c r="EP487" s="40"/>
      <c r="EQ487" s="40"/>
      <c r="ER487" s="40"/>
      <c r="ES487" s="40"/>
      <c r="ET487" s="40"/>
      <c r="EU487" s="40"/>
      <c r="EV487" s="40"/>
      <c r="EW487" s="40"/>
      <c r="EX487" s="40"/>
      <c r="EY487" s="40"/>
      <c r="EZ487" s="40"/>
      <c r="FA487" s="40"/>
      <c r="FB487" s="40"/>
      <c r="FC487" s="40"/>
      <c r="FD487" s="40"/>
      <c r="FE487" s="40"/>
      <c r="FF487" s="40"/>
      <c r="FG487" s="40"/>
      <c r="FH487" s="40"/>
      <c r="FI487" s="40"/>
      <c r="FJ487" s="40"/>
      <c r="FK487" s="40"/>
      <c r="FL487" s="40"/>
      <c r="FM487" s="40"/>
    </row>
    <row r="488" spans="1:169" s="39" customFormat="1" ht="15.75" thickBot="1">
      <c r="A488" s="301"/>
      <c r="B488" s="302"/>
      <c r="C488" s="303">
        <v>530</v>
      </c>
      <c r="D488" s="391"/>
      <c r="E488" s="388"/>
      <c r="F488" s="306">
        <v>14.500000000000002</v>
      </c>
      <c r="G488" s="306">
        <v>15.4</v>
      </c>
      <c r="H488" s="306">
        <v>63.699999999999996</v>
      </c>
      <c r="I488" s="306">
        <v>470.5</v>
      </c>
      <c r="J488" s="283"/>
      <c r="K488" s="277"/>
      <c r="L488" s="277"/>
      <c r="M488" s="277"/>
      <c r="N488" s="277"/>
      <c r="O488" s="256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  <c r="AM488" s="40"/>
      <c r="AN488" s="40"/>
      <c r="AO488" s="40"/>
      <c r="AP488" s="40"/>
      <c r="AQ488" s="40"/>
      <c r="AR488" s="40"/>
      <c r="AS488" s="40"/>
      <c r="AT488" s="40"/>
      <c r="AU488" s="40"/>
      <c r="AV488" s="40"/>
      <c r="AW488" s="40"/>
      <c r="AX488" s="40"/>
      <c r="AY488" s="40"/>
      <c r="AZ488" s="40"/>
      <c r="BA488" s="40"/>
      <c r="BB488" s="40"/>
      <c r="BC488" s="40"/>
      <c r="BD488" s="40"/>
      <c r="BE488" s="40"/>
      <c r="BF488" s="40"/>
      <c r="BG488" s="40"/>
      <c r="BH488" s="40"/>
      <c r="BI488" s="40"/>
      <c r="BJ488" s="40"/>
      <c r="BK488" s="40"/>
      <c r="BL488" s="40"/>
      <c r="BM488" s="40"/>
      <c r="BN488" s="40"/>
      <c r="BO488" s="40"/>
      <c r="BP488" s="40"/>
      <c r="BQ488" s="40"/>
      <c r="BR488" s="40"/>
      <c r="BS488" s="40"/>
      <c r="BT488" s="40"/>
      <c r="BU488" s="40"/>
      <c r="BV488" s="40"/>
      <c r="BW488" s="40"/>
      <c r="BX488" s="40"/>
      <c r="BY488" s="40"/>
      <c r="BZ488" s="40"/>
      <c r="CA488" s="40"/>
      <c r="CB488" s="40"/>
      <c r="CC488" s="40"/>
      <c r="CD488" s="40"/>
      <c r="CE488" s="40"/>
      <c r="CF488" s="40"/>
      <c r="CG488" s="40"/>
      <c r="CH488" s="40"/>
      <c r="CI488" s="40"/>
      <c r="CJ488" s="40"/>
      <c r="CK488" s="40"/>
      <c r="CL488" s="40"/>
      <c r="CM488" s="40"/>
      <c r="CN488" s="40"/>
      <c r="CO488" s="40"/>
      <c r="CP488" s="40"/>
      <c r="CQ488" s="40"/>
      <c r="CR488" s="40"/>
      <c r="CS488" s="40"/>
      <c r="CT488" s="40"/>
      <c r="CU488" s="40"/>
      <c r="CV488" s="40"/>
      <c r="CW488" s="40"/>
      <c r="CX488" s="40"/>
      <c r="CY488" s="40"/>
      <c r="CZ488" s="40"/>
      <c r="DA488" s="40"/>
      <c r="DB488" s="40"/>
      <c r="DC488" s="40"/>
      <c r="DD488" s="40"/>
      <c r="DE488" s="40"/>
      <c r="DF488" s="40"/>
      <c r="DG488" s="40"/>
      <c r="DH488" s="40"/>
      <c r="DI488" s="40"/>
      <c r="DJ488" s="40"/>
      <c r="DK488" s="40"/>
      <c r="DL488" s="40"/>
      <c r="DM488" s="40"/>
      <c r="DN488" s="40"/>
      <c r="DO488" s="40"/>
      <c r="DP488" s="40"/>
      <c r="DQ488" s="40"/>
      <c r="DR488" s="40"/>
      <c r="DS488" s="40"/>
      <c r="DT488" s="40"/>
      <c r="DU488" s="40"/>
      <c r="DV488" s="40"/>
      <c r="DW488" s="40"/>
      <c r="DX488" s="40"/>
      <c r="DY488" s="40"/>
      <c r="DZ488" s="40"/>
      <c r="EA488" s="40"/>
      <c r="EB488" s="40"/>
      <c r="EC488" s="40"/>
      <c r="ED488" s="40"/>
      <c r="EE488" s="40"/>
      <c r="EF488" s="40"/>
      <c r="EG488" s="40"/>
      <c r="EH488" s="40"/>
      <c r="EI488" s="40"/>
      <c r="EJ488" s="40"/>
      <c r="EK488" s="40"/>
      <c r="EL488" s="40"/>
      <c r="EM488" s="40"/>
      <c r="EN488" s="40"/>
      <c r="EO488" s="40"/>
      <c r="EP488" s="40"/>
      <c r="EQ488" s="40"/>
      <c r="ER488" s="40"/>
      <c r="ES488" s="40"/>
      <c r="ET488" s="40"/>
      <c r="EU488" s="40"/>
      <c r="EV488" s="40"/>
      <c r="EW488" s="40"/>
      <c r="EX488" s="40"/>
      <c r="EY488" s="40"/>
      <c r="EZ488" s="40"/>
      <c r="FA488" s="40"/>
      <c r="FB488" s="40"/>
      <c r="FC488" s="40"/>
      <c r="FD488" s="40"/>
      <c r="FE488" s="40"/>
      <c r="FF488" s="40"/>
      <c r="FG488" s="40"/>
      <c r="FH488" s="40"/>
      <c r="FI488" s="40"/>
      <c r="FJ488" s="40"/>
      <c r="FK488" s="40"/>
      <c r="FL488" s="40"/>
      <c r="FM488" s="40"/>
    </row>
    <row r="489" spans="1:169" s="39" customFormat="1">
      <c r="A489" s="301"/>
      <c r="B489" s="302" t="s">
        <v>30</v>
      </c>
      <c r="C489" s="303"/>
      <c r="D489" s="571"/>
      <c r="E489" s="552"/>
      <c r="F489" s="306"/>
      <c r="G489" s="305"/>
      <c r="H489" s="304"/>
      <c r="I489" s="306"/>
      <c r="J489" s="352"/>
      <c r="K489" s="277"/>
      <c r="L489" s="277"/>
      <c r="M489" s="277"/>
      <c r="N489" s="277"/>
      <c r="O489" s="256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  <c r="AS489" s="40"/>
      <c r="AT489" s="40"/>
      <c r="AU489" s="40"/>
      <c r="AV489" s="40"/>
      <c r="AW489" s="40"/>
      <c r="AX489" s="40"/>
      <c r="AY489" s="40"/>
      <c r="AZ489" s="40"/>
      <c r="BA489" s="40"/>
      <c r="BB489" s="40"/>
      <c r="BC489" s="40"/>
      <c r="BD489" s="40"/>
      <c r="BE489" s="40"/>
      <c r="BF489" s="40"/>
      <c r="BG489" s="40"/>
      <c r="BH489" s="40"/>
      <c r="BI489" s="40"/>
      <c r="BJ489" s="40"/>
      <c r="BK489" s="40"/>
      <c r="BL489" s="40"/>
      <c r="BM489" s="40"/>
      <c r="BN489" s="40"/>
      <c r="BO489" s="40"/>
      <c r="BP489" s="40"/>
      <c r="BQ489" s="40"/>
      <c r="BR489" s="40"/>
      <c r="BS489" s="40"/>
      <c r="BT489" s="40"/>
      <c r="BU489" s="40"/>
      <c r="BV489" s="40"/>
      <c r="BW489" s="40"/>
      <c r="BX489" s="40"/>
      <c r="BY489" s="40"/>
      <c r="BZ489" s="40"/>
      <c r="CA489" s="40"/>
      <c r="CB489" s="40"/>
      <c r="CC489" s="40"/>
      <c r="CD489" s="40"/>
      <c r="CE489" s="40"/>
      <c r="CF489" s="40"/>
      <c r="CG489" s="40"/>
      <c r="CH489" s="40"/>
      <c r="CI489" s="40"/>
      <c r="CJ489" s="40"/>
      <c r="CK489" s="40"/>
      <c r="CL489" s="40"/>
      <c r="CM489" s="40"/>
      <c r="CN489" s="40"/>
      <c r="CO489" s="40"/>
      <c r="CP489" s="40"/>
      <c r="CQ489" s="40"/>
      <c r="CR489" s="40"/>
      <c r="CS489" s="40"/>
      <c r="CT489" s="40"/>
      <c r="CU489" s="40"/>
      <c r="CV489" s="40"/>
      <c r="CW489" s="40"/>
      <c r="CX489" s="40"/>
      <c r="CY489" s="40"/>
      <c r="CZ489" s="40"/>
      <c r="DA489" s="40"/>
      <c r="DB489" s="40"/>
      <c r="DC489" s="40"/>
      <c r="DD489" s="40"/>
      <c r="DE489" s="40"/>
      <c r="DF489" s="40"/>
      <c r="DG489" s="40"/>
      <c r="DH489" s="40"/>
      <c r="DI489" s="40"/>
      <c r="DJ489" s="40"/>
      <c r="DK489" s="40"/>
      <c r="DL489" s="40"/>
      <c r="DM489" s="40"/>
      <c r="DN489" s="40"/>
      <c r="DO489" s="40"/>
      <c r="DP489" s="40"/>
      <c r="DQ489" s="40"/>
      <c r="DR489" s="40"/>
      <c r="DS489" s="40"/>
      <c r="DT489" s="40"/>
      <c r="DU489" s="40"/>
      <c r="DV489" s="40"/>
      <c r="DW489" s="40"/>
      <c r="DX489" s="40"/>
      <c r="DY489" s="40"/>
      <c r="DZ489" s="40"/>
      <c r="EA489" s="40"/>
      <c r="EB489" s="40"/>
      <c r="EC489" s="40"/>
      <c r="ED489" s="40"/>
      <c r="EE489" s="40"/>
      <c r="EF489" s="40"/>
      <c r="EG489" s="40"/>
      <c r="EH489" s="40"/>
      <c r="EI489" s="40"/>
      <c r="EJ489" s="40"/>
      <c r="EK489" s="40"/>
      <c r="EL489" s="40"/>
      <c r="EM489" s="40"/>
      <c r="EN489" s="40"/>
      <c r="EO489" s="40"/>
      <c r="EP489" s="40"/>
      <c r="EQ489" s="40"/>
      <c r="ER489" s="40"/>
      <c r="ES489" s="40"/>
      <c r="ET489" s="40"/>
      <c r="EU489" s="40"/>
      <c r="EV489" s="40"/>
      <c r="EW489" s="40"/>
      <c r="EX489" s="40"/>
      <c r="EY489" s="40"/>
      <c r="EZ489" s="40"/>
      <c r="FA489" s="40"/>
      <c r="FB489" s="40"/>
      <c r="FC489" s="40"/>
      <c r="FD489" s="40"/>
      <c r="FE489" s="40"/>
      <c r="FF489" s="40"/>
      <c r="FG489" s="40"/>
      <c r="FH489" s="40"/>
      <c r="FI489" s="40"/>
      <c r="FJ489" s="40"/>
      <c r="FK489" s="40"/>
      <c r="FL489" s="40"/>
      <c r="FM489" s="40"/>
    </row>
    <row r="490" spans="1:169">
      <c r="A490" s="246" t="s">
        <v>348</v>
      </c>
      <c r="B490" s="247"/>
      <c r="C490" s="248">
        <v>50</v>
      </c>
      <c r="D490" s="249"/>
      <c r="E490" s="250"/>
      <c r="F490" s="249">
        <v>0.7</v>
      </c>
      <c r="G490" s="250">
        <v>2.5</v>
      </c>
      <c r="H490" s="249">
        <v>4.5</v>
      </c>
      <c r="I490" s="251">
        <v>43.5</v>
      </c>
      <c r="J490" s="352" t="s">
        <v>413</v>
      </c>
      <c r="K490" s="264"/>
      <c r="L490" s="264"/>
      <c r="M490" s="264"/>
      <c r="N490" s="264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</row>
    <row r="491" spans="1:169">
      <c r="A491" s="246"/>
      <c r="B491" s="247" t="s">
        <v>349</v>
      </c>
      <c r="C491" s="248"/>
      <c r="D491" s="249">
        <v>50.6</v>
      </c>
      <c r="E491" s="250">
        <v>40.5</v>
      </c>
      <c r="F491" s="249"/>
      <c r="G491" s="250"/>
      <c r="H491" s="249"/>
      <c r="I491" s="251"/>
      <c r="J491" s="406"/>
      <c r="K491" s="264"/>
      <c r="L491" s="264"/>
      <c r="M491" s="264"/>
      <c r="N491" s="264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</row>
    <row r="492" spans="1:169">
      <c r="A492" s="246"/>
      <c r="B492" s="247" t="s">
        <v>189</v>
      </c>
      <c r="C492" s="248"/>
      <c r="D492" s="249">
        <v>6.25</v>
      </c>
      <c r="E492" s="250">
        <v>5</v>
      </c>
      <c r="F492" s="249"/>
      <c r="G492" s="250"/>
      <c r="H492" s="249"/>
      <c r="I492" s="251"/>
      <c r="J492" s="406"/>
      <c r="K492" s="264"/>
      <c r="L492" s="264"/>
      <c r="M492" s="264"/>
      <c r="N492" s="264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</row>
    <row r="493" spans="1:169">
      <c r="A493" s="246"/>
      <c r="B493" s="247" t="s">
        <v>52</v>
      </c>
      <c r="C493" s="248"/>
      <c r="D493" s="249">
        <v>0.8</v>
      </c>
      <c r="E493" s="250">
        <v>0.8</v>
      </c>
      <c r="F493" s="249"/>
      <c r="G493" s="250"/>
      <c r="H493" s="249"/>
      <c r="I493" s="251"/>
      <c r="J493" s="406"/>
      <c r="K493" s="264"/>
      <c r="L493" s="264"/>
      <c r="M493" s="264"/>
      <c r="N493" s="264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</row>
    <row r="494" spans="1:169">
      <c r="A494" s="246"/>
      <c r="B494" s="247" t="s">
        <v>36</v>
      </c>
      <c r="C494" s="248"/>
      <c r="D494" s="249">
        <v>2.5</v>
      </c>
      <c r="E494" s="250">
        <v>2.5</v>
      </c>
      <c r="F494" s="249"/>
      <c r="G494" s="250"/>
      <c r="H494" s="249"/>
      <c r="I494" s="251"/>
      <c r="J494" s="406"/>
      <c r="K494" s="264"/>
      <c r="L494" s="264"/>
      <c r="M494" s="264"/>
      <c r="N494" s="264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</row>
    <row r="495" spans="1:169">
      <c r="A495" s="246"/>
      <c r="B495" s="247" t="s">
        <v>41</v>
      </c>
      <c r="C495" s="248"/>
      <c r="D495" s="249">
        <v>0.2</v>
      </c>
      <c r="E495" s="250">
        <v>0.2</v>
      </c>
      <c r="F495" s="249"/>
      <c r="G495" s="250"/>
      <c r="H495" s="249"/>
      <c r="I495" s="251"/>
      <c r="J495" s="406"/>
      <c r="K495" s="264"/>
      <c r="L495" s="264"/>
      <c r="M495" s="264"/>
      <c r="N495" s="264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</row>
    <row r="496" spans="1:169" s="39" customFormat="1" ht="26.25">
      <c r="A496" s="246" t="s">
        <v>355</v>
      </c>
      <c r="B496" s="247"/>
      <c r="C496" s="248" t="s">
        <v>212</v>
      </c>
      <c r="D496" s="251"/>
      <c r="E496" s="250"/>
      <c r="F496" s="251">
        <v>3.56</v>
      </c>
      <c r="G496" s="250">
        <v>4.5</v>
      </c>
      <c r="H496" s="249">
        <v>17.600000000000001</v>
      </c>
      <c r="I496" s="251">
        <v>125</v>
      </c>
      <c r="J496" s="352" t="s">
        <v>356</v>
      </c>
      <c r="K496" s="277"/>
      <c r="L496" s="264"/>
      <c r="M496" s="264"/>
      <c r="N496" s="264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F496" s="40"/>
      <c r="AG496" s="40"/>
      <c r="AH496" s="40"/>
      <c r="AI496" s="40"/>
      <c r="AJ496" s="40"/>
      <c r="AK496" s="40"/>
      <c r="AL496" s="40"/>
      <c r="AM496" s="40"/>
      <c r="AN496" s="40"/>
      <c r="AO496" s="40"/>
      <c r="AP496" s="40"/>
      <c r="AQ496" s="40"/>
      <c r="AR496" s="40"/>
      <c r="AS496" s="40"/>
      <c r="AT496" s="40"/>
      <c r="AU496" s="40"/>
      <c r="AV496" s="40"/>
      <c r="AW496" s="40"/>
      <c r="AX496" s="40"/>
      <c r="AY496" s="40"/>
      <c r="AZ496" s="40"/>
      <c r="BA496" s="40"/>
      <c r="BB496" s="40"/>
      <c r="BC496" s="40"/>
      <c r="BD496" s="40"/>
      <c r="BE496" s="40"/>
      <c r="BF496" s="40"/>
      <c r="BG496" s="40"/>
      <c r="BH496" s="40"/>
      <c r="BI496" s="40"/>
      <c r="BJ496" s="40"/>
      <c r="BK496" s="40"/>
      <c r="BL496" s="40"/>
      <c r="BM496" s="40"/>
      <c r="BN496" s="40"/>
      <c r="BO496" s="40"/>
      <c r="BP496" s="40"/>
      <c r="BQ496" s="40"/>
      <c r="BR496" s="40"/>
      <c r="BS496" s="40"/>
      <c r="BT496" s="40"/>
      <c r="BU496" s="40"/>
      <c r="BV496" s="40"/>
      <c r="BW496" s="40"/>
      <c r="BX496" s="40"/>
      <c r="BY496" s="40"/>
      <c r="BZ496" s="40"/>
      <c r="CA496" s="40"/>
      <c r="CB496" s="40"/>
      <c r="CC496" s="40"/>
      <c r="CD496" s="40"/>
      <c r="CE496" s="40"/>
      <c r="CF496" s="40"/>
      <c r="CG496" s="40"/>
      <c r="CH496" s="40"/>
      <c r="CI496" s="40"/>
      <c r="CJ496" s="40"/>
      <c r="CK496" s="40"/>
      <c r="CL496" s="40"/>
      <c r="CM496" s="40"/>
      <c r="CN496" s="40"/>
      <c r="CO496" s="40"/>
      <c r="CP496" s="40"/>
      <c r="CQ496" s="40"/>
      <c r="CR496" s="40"/>
      <c r="CS496" s="40"/>
      <c r="CT496" s="40"/>
      <c r="CU496" s="40"/>
      <c r="CV496" s="40"/>
      <c r="CW496" s="40"/>
      <c r="CX496" s="40"/>
      <c r="CY496" s="40"/>
      <c r="CZ496" s="40"/>
      <c r="DA496" s="40"/>
      <c r="DB496" s="40"/>
      <c r="DC496" s="40"/>
      <c r="DD496" s="40"/>
      <c r="DE496" s="40"/>
      <c r="DF496" s="40"/>
      <c r="DG496" s="40"/>
      <c r="DH496" s="40"/>
      <c r="DI496" s="40"/>
      <c r="DJ496" s="40"/>
      <c r="DK496" s="40"/>
      <c r="DL496" s="40"/>
    </row>
    <row r="497" spans="1:122" s="39" customFormat="1">
      <c r="A497" s="246"/>
      <c r="B497" s="247" t="s">
        <v>208</v>
      </c>
      <c r="C497" s="269"/>
      <c r="D497" s="248">
        <v>33.85</v>
      </c>
      <c r="E497" s="270">
        <v>22</v>
      </c>
      <c r="F497" s="251"/>
      <c r="G497" s="251"/>
      <c r="H497" s="251"/>
      <c r="I497" s="251"/>
      <c r="J497" s="354"/>
      <c r="K497" s="277"/>
      <c r="L497" s="264"/>
      <c r="M497" s="264"/>
      <c r="N497" s="264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F497" s="40"/>
      <c r="AG497" s="40"/>
      <c r="AH497" s="40"/>
      <c r="AI497" s="40"/>
      <c r="AJ497" s="40"/>
      <c r="AK497" s="40"/>
      <c r="AL497" s="40"/>
      <c r="AM497" s="40"/>
      <c r="AN497" s="40"/>
      <c r="AO497" s="40"/>
      <c r="AP497" s="40"/>
      <c r="AQ497" s="40"/>
      <c r="AR497" s="40"/>
      <c r="AS497" s="40"/>
      <c r="AT497" s="40"/>
      <c r="AU497" s="40"/>
      <c r="AV497" s="40"/>
      <c r="AW497" s="40"/>
      <c r="AX497" s="40"/>
      <c r="AY497" s="40"/>
      <c r="AZ497" s="40"/>
      <c r="BA497" s="40"/>
      <c r="BB497" s="40"/>
      <c r="BC497" s="40"/>
      <c r="BD497" s="40"/>
      <c r="BE497" s="40"/>
      <c r="BF497" s="40"/>
      <c r="BG497" s="40"/>
      <c r="BH497" s="40"/>
      <c r="BI497" s="40"/>
      <c r="BJ497" s="40"/>
      <c r="BK497" s="40"/>
      <c r="BL497" s="40"/>
      <c r="BM497" s="40"/>
      <c r="BN497" s="40"/>
      <c r="BO497" s="40"/>
      <c r="BP497" s="40"/>
      <c r="BQ497" s="40"/>
      <c r="BR497" s="40"/>
      <c r="BS497" s="40"/>
      <c r="BT497" s="40"/>
      <c r="BU497" s="40"/>
      <c r="BV497" s="40"/>
      <c r="BW497" s="40"/>
      <c r="BX497" s="40"/>
      <c r="BY497" s="40"/>
      <c r="BZ497" s="40"/>
      <c r="CA497" s="40"/>
      <c r="CB497" s="40"/>
      <c r="CC497" s="40"/>
      <c r="CD497" s="40"/>
      <c r="CE497" s="40"/>
      <c r="CF497" s="40"/>
      <c r="CG497" s="40"/>
      <c r="CH497" s="40"/>
      <c r="CI497" s="40"/>
      <c r="CJ497" s="40"/>
      <c r="CK497" s="40"/>
      <c r="CL497" s="40"/>
      <c r="CM497" s="40"/>
      <c r="CN497" s="40"/>
      <c r="CO497" s="40"/>
      <c r="CP497" s="40"/>
      <c r="CQ497" s="40"/>
      <c r="CR497" s="40"/>
      <c r="CS497" s="40"/>
      <c r="CT497" s="40"/>
      <c r="CU497" s="40"/>
      <c r="CV497" s="40"/>
      <c r="CW497" s="40"/>
      <c r="CX497" s="40"/>
      <c r="CY497" s="40"/>
      <c r="CZ497" s="40"/>
      <c r="DA497" s="40"/>
      <c r="DB497" s="40"/>
      <c r="DC497" s="40"/>
      <c r="DD497" s="40"/>
      <c r="DE497" s="40"/>
      <c r="DF497" s="40"/>
      <c r="DG497" s="40"/>
      <c r="DH497" s="40"/>
      <c r="DI497" s="40"/>
      <c r="DJ497" s="40"/>
      <c r="DK497" s="40"/>
      <c r="DL497" s="40"/>
    </row>
    <row r="498" spans="1:122" s="39" customFormat="1">
      <c r="A498" s="246"/>
      <c r="B498" s="247" t="s">
        <v>32</v>
      </c>
      <c r="C498" s="248"/>
      <c r="D498" s="251">
        <v>79.8</v>
      </c>
      <c r="E498" s="250">
        <v>60</v>
      </c>
      <c r="F498" s="250"/>
      <c r="G498" s="249"/>
      <c r="H498" s="250"/>
      <c r="I498" s="251"/>
      <c r="J498" s="354"/>
      <c r="K498" s="277"/>
      <c r="L498" s="264"/>
      <c r="M498" s="264"/>
      <c r="N498" s="264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F498" s="40"/>
      <c r="AG498" s="40"/>
      <c r="AH498" s="40"/>
      <c r="AI498" s="40"/>
      <c r="AJ498" s="40"/>
      <c r="AK498" s="40"/>
      <c r="AL498" s="40"/>
      <c r="AM498" s="40"/>
      <c r="AN498" s="40"/>
      <c r="AO498" s="40"/>
      <c r="AP498" s="40"/>
      <c r="AQ498" s="40"/>
      <c r="AR498" s="40"/>
      <c r="AS498" s="40"/>
      <c r="AT498" s="40"/>
      <c r="AU498" s="40"/>
      <c r="AV498" s="40"/>
      <c r="AW498" s="40"/>
      <c r="AX498" s="40"/>
      <c r="AY498" s="40"/>
      <c r="AZ498" s="40"/>
      <c r="BA498" s="40"/>
      <c r="BB498" s="40"/>
      <c r="BC498" s="40"/>
      <c r="BD498" s="40"/>
      <c r="BE498" s="40"/>
      <c r="BF498" s="40"/>
      <c r="BG498" s="40"/>
      <c r="BH498" s="40"/>
      <c r="BI498" s="40"/>
      <c r="BJ498" s="40"/>
      <c r="BK498" s="40"/>
      <c r="BL498" s="40"/>
      <c r="BM498" s="40"/>
      <c r="BN498" s="40"/>
      <c r="BO498" s="40"/>
      <c r="BP498" s="40"/>
      <c r="BQ498" s="40"/>
      <c r="BR498" s="40"/>
      <c r="BS498" s="40"/>
      <c r="BT498" s="40"/>
      <c r="BU498" s="40"/>
      <c r="BV498" s="40"/>
      <c r="BW498" s="40"/>
      <c r="BX498" s="40"/>
      <c r="BY498" s="40"/>
      <c r="BZ498" s="40"/>
      <c r="CA498" s="40"/>
      <c r="CB498" s="40"/>
      <c r="CC498" s="40"/>
      <c r="CD498" s="40"/>
      <c r="CE498" s="40"/>
      <c r="CF498" s="40"/>
      <c r="CG498" s="40"/>
      <c r="CH498" s="40"/>
      <c r="CI498" s="40"/>
      <c r="CJ498" s="40"/>
      <c r="CK498" s="40"/>
      <c r="CL498" s="40"/>
      <c r="CM498" s="40"/>
      <c r="CN498" s="40"/>
      <c r="CO498" s="40"/>
      <c r="CP498" s="40"/>
      <c r="CQ498" s="40"/>
      <c r="CR498" s="40"/>
      <c r="CS498" s="40"/>
      <c r="CT498" s="40"/>
      <c r="CU498" s="40"/>
      <c r="CV498" s="40"/>
      <c r="CW498" s="40"/>
      <c r="CX498" s="40"/>
      <c r="CY498" s="40"/>
      <c r="CZ498" s="40"/>
      <c r="DA498" s="40"/>
      <c r="DB498" s="40"/>
      <c r="DC498" s="40"/>
      <c r="DD498" s="40"/>
      <c r="DE498" s="40"/>
      <c r="DF498" s="40"/>
      <c r="DG498" s="40"/>
      <c r="DH498" s="40"/>
      <c r="DI498" s="40"/>
      <c r="DJ498" s="40"/>
      <c r="DK498" s="40"/>
      <c r="DL498" s="40"/>
    </row>
    <row r="499" spans="1:122" s="39" customFormat="1">
      <c r="A499" s="246"/>
      <c r="B499" s="247" t="s">
        <v>33</v>
      </c>
      <c r="C499" s="248"/>
      <c r="D499" s="251">
        <v>8</v>
      </c>
      <c r="E499" s="250">
        <v>8</v>
      </c>
      <c r="F499" s="250"/>
      <c r="G499" s="249"/>
      <c r="H499" s="250"/>
      <c r="I499" s="251"/>
      <c r="J499" s="354"/>
      <c r="K499" s="277"/>
      <c r="L499" s="264"/>
      <c r="M499" s="264"/>
      <c r="N499" s="264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F499" s="40"/>
      <c r="AG499" s="40"/>
      <c r="AH499" s="40"/>
      <c r="AI499" s="40"/>
      <c r="AJ499" s="40"/>
      <c r="AK499" s="40"/>
      <c r="AL499" s="40"/>
      <c r="AM499" s="40"/>
      <c r="AN499" s="40"/>
      <c r="AO499" s="40"/>
      <c r="AP499" s="40"/>
      <c r="AQ499" s="40"/>
      <c r="AR499" s="40"/>
      <c r="AS499" s="40"/>
      <c r="AT499" s="40"/>
      <c r="AU499" s="40"/>
      <c r="AV499" s="40"/>
      <c r="AW499" s="40"/>
      <c r="AX499" s="40"/>
      <c r="AY499" s="40"/>
      <c r="AZ499" s="40"/>
      <c r="BA499" s="40"/>
      <c r="BB499" s="40"/>
      <c r="BC499" s="40"/>
      <c r="BD499" s="40"/>
      <c r="BE499" s="40"/>
      <c r="BF499" s="40"/>
      <c r="BG499" s="40"/>
      <c r="BH499" s="40"/>
      <c r="BI499" s="40"/>
      <c r="BJ499" s="40"/>
      <c r="BK499" s="40"/>
      <c r="BL499" s="40"/>
      <c r="BM499" s="40"/>
      <c r="BN499" s="40"/>
      <c r="BO499" s="40"/>
      <c r="BP499" s="40"/>
      <c r="BQ499" s="40"/>
      <c r="BR499" s="40"/>
      <c r="BS499" s="40"/>
      <c r="BT499" s="40"/>
      <c r="BU499" s="40"/>
      <c r="BV499" s="40"/>
      <c r="BW499" s="40"/>
      <c r="BX499" s="40"/>
      <c r="BY499" s="40"/>
      <c r="BZ499" s="40"/>
      <c r="CA499" s="40"/>
      <c r="CB499" s="40"/>
      <c r="CC499" s="40"/>
      <c r="CD499" s="40"/>
      <c r="CE499" s="40"/>
      <c r="CF499" s="40"/>
      <c r="CG499" s="40"/>
      <c r="CH499" s="40"/>
      <c r="CI499" s="40"/>
      <c r="CJ499" s="40"/>
      <c r="CK499" s="40"/>
      <c r="CL499" s="40"/>
      <c r="CM499" s="40"/>
      <c r="CN499" s="40"/>
      <c r="CO499" s="40"/>
      <c r="CP499" s="40"/>
      <c r="CQ499" s="40"/>
      <c r="CR499" s="40"/>
      <c r="CS499" s="40"/>
      <c r="CT499" s="40"/>
      <c r="CU499" s="40"/>
      <c r="CV499" s="40"/>
      <c r="CW499" s="40"/>
      <c r="CX499" s="40"/>
      <c r="CY499" s="40"/>
      <c r="CZ499" s="40"/>
      <c r="DA499" s="40"/>
      <c r="DB499" s="40"/>
      <c r="DC499" s="40"/>
      <c r="DD499" s="40"/>
      <c r="DE499" s="40"/>
      <c r="DF499" s="40"/>
      <c r="DG499" s="40"/>
      <c r="DH499" s="40"/>
      <c r="DI499" s="40"/>
      <c r="DJ499" s="40"/>
      <c r="DK499" s="40"/>
      <c r="DL499" s="40"/>
    </row>
    <row r="500" spans="1:122" s="39" customFormat="1">
      <c r="A500" s="246"/>
      <c r="B500" s="247" t="s">
        <v>34</v>
      </c>
      <c r="C500" s="248"/>
      <c r="D500" s="251">
        <v>10</v>
      </c>
      <c r="E500" s="250">
        <v>8</v>
      </c>
      <c r="F500" s="250"/>
      <c r="G500" s="249"/>
      <c r="H500" s="250"/>
      <c r="I500" s="251"/>
      <c r="J500" s="354"/>
      <c r="K500" s="277"/>
      <c r="L500" s="264"/>
      <c r="M500" s="264"/>
      <c r="N500" s="264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F500" s="40"/>
      <c r="AG500" s="40"/>
      <c r="AH500" s="40"/>
      <c r="AI500" s="40"/>
      <c r="AJ500" s="40"/>
      <c r="AK500" s="40"/>
      <c r="AL500" s="40"/>
      <c r="AM500" s="40"/>
      <c r="AN500" s="40"/>
      <c r="AO500" s="40"/>
      <c r="AP500" s="40"/>
      <c r="AQ500" s="40"/>
      <c r="AR500" s="40"/>
      <c r="AS500" s="40"/>
      <c r="AT500" s="40"/>
      <c r="AU500" s="40"/>
      <c r="AV500" s="40"/>
      <c r="AW500" s="40"/>
      <c r="AX500" s="40"/>
      <c r="AY500" s="40"/>
      <c r="AZ500" s="40"/>
      <c r="BA500" s="40"/>
      <c r="BB500" s="40"/>
      <c r="BC500" s="40"/>
      <c r="BD500" s="40"/>
      <c r="BE500" s="40"/>
      <c r="BF500" s="40"/>
      <c r="BG500" s="40"/>
      <c r="BH500" s="40"/>
      <c r="BI500" s="40"/>
      <c r="BJ500" s="40"/>
      <c r="BK500" s="40"/>
      <c r="BL500" s="40"/>
      <c r="BM500" s="40"/>
      <c r="BN500" s="40"/>
      <c r="BO500" s="40"/>
      <c r="BP500" s="40"/>
      <c r="BQ500" s="40"/>
      <c r="BR500" s="40"/>
      <c r="BS500" s="40"/>
      <c r="BT500" s="40"/>
      <c r="BU500" s="40"/>
      <c r="BV500" s="40"/>
      <c r="BW500" s="40"/>
      <c r="BX500" s="40"/>
      <c r="BY500" s="40"/>
      <c r="BZ500" s="40"/>
      <c r="CA500" s="40"/>
      <c r="CB500" s="40"/>
      <c r="CC500" s="40"/>
      <c r="CD500" s="40"/>
      <c r="CE500" s="40"/>
      <c r="CF500" s="40"/>
      <c r="CG500" s="40"/>
      <c r="CH500" s="40"/>
      <c r="CI500" s="40"/>
      <c r="CJ500" s="40"/>
      <c r="CK500" s="40"/>
      <c r="CL500" s="40"/>
      <c r="CM500" s="40"/>
      <c r="CN500" s="40"/>
      <c r="CO500" s="40"/>
      <c r="CP500" s="40"/>
      <c r="CQ500" s="40"/>
      <c r="CR500" s="40"/>
      <c r="CS500" s="40"/>
      <c r="CT500" s="40"/>
      <c r="CU500" s="40"/>
      <c r="CV500" s="40"/>
      <c r="CW500" s="40"/>
      <c r="CX500" s="40"/>
      <c r="CY500" s="40"/>
      <c r="CZ500" s="40"/>
      <c r="DA500" s="40"/>
      <c r="DB500" s="40"/>
      <c r="DC500" s="40"/>
      <c r="DD500" s="40"/>
      <c r="DE500" s="40"/>
      <c r="DF500" s="40"/>
      <c r="DG500" s="40"/>
      <c r="DH500" s="40"/>
      <c r="DI500" s="40"/>
      <c r="DJ500" s="40"/>
      <c r="DK500" s="40"/>
      <c r="DL500" s="40"/>
    </row>
    <row r="501" spans="1:122" s="39" customFormat="1">
      <c r="A501" s="246"/>
      <c r="B501" s="247" t="s">
        <v>35</v>
      </c>
      <c r="C501" s="248"/>
      <c r="D501" s="251">
        <v>4.76</v>
      </c>
      <c r="E501" s="250">
        <v>4</v>
      </c>
      <c r="F501" s="250"/>
      <c r="G501" s="249"/>
      <c r="H501" s="250"/>
      <c r="I501" s="251"/>
      <c r="J501" s="354"/>
      <c r="K501" s="277"/>
      <c r="L501" s="264"/>
      <c r="M501" s="264"/>
      <c r="N501" s="264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0"/>
      <c r="AK501" s="40"/>
      <c r="AL501" s="40"/>
      <c r="AM501" s="40"/>
      <c r="AN501" s="40"/>
      <c r="AO501" s="40"/>
      <c r="AP501" s="40"/>
      <c r="AQ501" s="40"/>
      <c r="AR501" s="40"/>
      <c r="AS501" s="40"/>
      <c r="AT501" s="40"/>
      <c r="AU501" s="40"/>
      <c r="AV501" s="40"/>
      <c r="AW501" s="40"/>
      <c r="AX501" s="40"/>
      <c r="AY501" s="40"/>
      <c r="AZ501" s="40"/>
      <c r="BA501" s="40"/>
      <c r="BB501" s="40"/>
      <c r="BC501" s="40"/>
      <c r="BD501" s="40"/>
      <c r="BE501" s="40"/>
      <c r="BF501" s="40"/>
      <c r="BG501" s="40"/>
      <c r="BH501" s="40"/>
      <c r="BI501" s="40"/>
      <c r="BJ501" s="40"/>
      <c r="BK501" s="40"/>
      <c r="BL501" s="40"/>
      <c r="BM501" s="40"/>
      <c r="BN501" s="40"/>
      <c r="BO501" s="40"/>
      <c r="BP501" s="40"/>
      <c r="BQ501" s="40"/>
      <c r="BR501" s="40"/>
      <c r="BS501" s="40"/>
      <c r="BT501" s="40"/>
      <c r="BU501" s="40"/>
      <c r="BV501" s="40"/>
      <c r="BW501" s="40"/>
      <c r="BX501" s="40"/>
      <c r="BY501" s="40"/>
      <c r="BZ501" s="40"/>
      <c r="CA501" s="40"/>
      <c r="CB501" s="40"/>
      <c r="CC501" s="40"/>
      <c r="CD501" s="40"/>
      <c r="CE501" s="40"/>
      <c r="CF501" s="40"/>
      <c r="CG501" s="40"/>
      <c r="CH501" s="40"/>
      <c r="CI501" s="40"/>
      <c r="CJ501" s="40"/>
      <c r="CK501" s="40"/>
      <c r="CL501" s="40"/>
      <c r="CM501" s="40"/>
      <c r="CN501" s="40"/>
      <c r="CO501" s="40"/>
      <c r="CP501" s="40"/>
      <c r="CQ501" s="40"/>
      <c r="CR501" s="40"/>
      <c r="CS501" s="40"/>
      <c r="CT501" s="40"/>
      <c r="CU501" s="40"/>
      <c r="CV501" s="40"/>
      <c r="CW501" s="40"/>
      <c r="CX501" s="40"/>
      <c r="CY501" s="40"/>
      <c r="CZ501" s="40"/>
      <c r="DA501" s="40"/>
      <c r="DB501" s="40"/>
      <c r="DC501" s="40"/>
      <c r="DD501" s="40"/>
      <c r="DE501" s="40"/>
      <c r="DF501" s="40"/>
      <c r="DG501" s="40"/>
      <c r="DH501" s="40"/>
      <c r="DI501" s="40"/>
      <c r="DJ501" s="40"/>
      <c r="DK501" s="40"/>
      <c r="DL501" s="40"/>
    </row>
    <row r="502" spans="1:122" s="39" customFormat="1">
      <c r="A502" s="246"/>
      <c r="B502" s="247" t="s">
        <v>36</v>
      </c>
      <c r="C502" s="248"/>
      <c r="D502" s="251">
        <v>3</v>
      </c>
      <c r="E502" s="250">
        <v>3</v>
      </c>
      <c r="F502" s="250"/>
      <c r="G502" s="249"/>
      <c r="H502" s="250"/>
      <c r="I502" s="251"/>
      <c r="J502" s="354"/>
      <c r="K502" s="277"/>
      <c r="L502" s="264"/>
      <c r="M502" s="264"/>
      <c r="N502" s="264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  <c r="AP502" s="40"/>
      <c r="AQ502" s="40"/>
      <c r="AR502" s="40"/>
      <c r="AS502" s="40"/>
      <c r="AT502" s="40"/>
      <c r="AU502" s="40"/>
      <c r="AV502" s="40"/>
      <c r="AW502" s="40"/>
      <c r="AX502" s="40"/>
      <c r="AY502" s="40"/>
      <c r="AZ502" s="40"/>
      <c r="BA502" s="40"/>
      <c r="BB502" s="40"/>
      <c r="BC502" s="40"/>
      <c r="BD502" s="40"/>
      <c r="BE502" s="40"/>
      <c r="BF502" s="40"/>
      <c r="BG502" s="40"/>
      <c r="BH502" s="40"/>
      <c r="BI502" s="40"/>
      <c r="BJ502" s="40"/>
      <c r="BK502" s="40"/>
      <c r="BL502" s="40"/>
      <c r="BM502" s="40"/>
      <c r="BN502" s="40"/>
      <c r="BO502" s="40"/>
      <c r="BP502" s="40"/>
      <c r="BQ502" s="40"/>
      <c r="BR502" s="40"/>
      <c r="BS502" s="40"/>
      <c r="BT502" s="40"/>
      <c r="BU502" s="40"/>
      <c r="BV502" s="40"/>
      <c r="BW502" s="40"/>
      <c r="BX502" s="40"/>
      <c r="BY502" s="40"/>
      <c r="BZ502" s="40"/>
      <c r="CA502" s="40"/>
      <c r="CB502" s="40"/>
      <c r="CC502" s="40"/>
      <c r="CD502" s="40"/>
      <c r="CE502" s="40"/>
      <c r="CF502" s="40"/>
      <c r="CG502" s="40"/>
      <c r="CH502" s="40"/>
      <c r="CI502" s="40"/>
      <c r="CJ502" s="40"/>
      <c r="CK502" s="40"/>
      <c r="CL502" s="40"/>
      <c r="CM502" s="40"/>
      <c r="CN502" s="40"/>
      <c r="CO502" s="40"/>
      <c r="CP502" s="40"/>
      <c r="CQ502" s="40"/>
      <c r="CR502" s="40"/>
      <c r="CS502" s="40"/>
      <c r="CT502" s="40"/>
      <c r="CU502" s="40"/>
      <c r="CV502" s="40"/>
      <c r="CW502" s="40"/>
      <c r="CX502" s="40"/>
      <c r="CY502" s="40"/>
      <c r="CZ502" s="40"/>
      <c r="DA502" s="40"/>
      <c r="DB502" s="40"/>
      <c r="DC502" s="40"/>
      <c r="DD502" s="40"/>
      <c r="DE502" s="40"/>
      <c r="DF502" s="40"/>
      <c r="DG502" s="40"/>
      <c r="DH502" s="40"/>
      <c r="DI502" s="40"/>
      <c r="DJ502" s="40"/>
      <c r="DK502" s="40"/>
      <c r="DL502" s="40"/>
    </row>
    <row r="503" spans="1:122" s="39" customFormat="1">
      <c r="A503" s="246"/>
      <c r="B503" s="247" t="s">
        <v>37</v>
      </c>
      <c r="C503" s="248"/>
      <c r="D503" s="251">
        <v>21.84</v>
      </c>
      <c r="E503" s="250">
        <v>12</v>
      </c>
      <c r="F503" s="250"/>
      <c r="G503" s="249"/>
      <c r="H503" s="250"/>
      <c r="I503" s="251"/>
      <c r="J503" s="354"/>
      <c r="K503" s="277"/>
      <c r="L503" s="264"/>
      <c r="M503" s="264"/>
      <c r="N503" s="264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0"/>
      <c r="AN503" s="40"/>
      <c r="AO503" s="40"/>
      <c r="AP503" s="40"/>
      <c r="AQ503" s="40"/>
      <c r="AR503" s="40"/>
      <c r="AS503" s="40"/>
      <c r="AT503" s="40"/>
      <c r="AU503" s="40"/>
      <c r="AV503" s="40"/>
      <c r="AW503" s="40"/>
      <c r="AX503" s="40"/>
      <c r="AY503" s="40"/>
      <c r="AZ503" s="40"/>
      <c r="BA503" s="40"/>
      <c r="BB503" s="40"/>
      <c r="BC503" s="40"/>
      <c r="BD503" s="40"/>
      <c r="BE503" s="40"/>
      <c r="BF503" s="40"/>
      <c r="BG503" s="40"/>
      <c r="BH503" s="40"/>
      <c r="BI503" s="40"/>
      <c r="BJ503" s="40"/>
      <c r="BK503" s="40"/>
      <c r="BL503" s="40"/>
      <c r="BM503" s="40"/>
      <c r="BN503" s="40"/>
      <c r="BO503" s="40"/>
      <c r="BP503" s="40"/>
      <c r="BQ503" s="40"/>
      <c r="BR503" s="40"/>
      <c r="BS503" s="40"/>
      <c r="BT503" s="40"/>
      <c r="BU503" s="40"/>
      <c r="BV503" s="40"/>
      <c r="BW503" s="40"/>
      <c r="BX503" s="40"/>
      <c r="BY503" s="40"/>
      <c r="BZ503" s="40"/>
      <c r="CA503" s="40"/>
      <c r="CB503" s="40"/>
      <c r="CC503" s="40"/>
      <c r="CD503" s="40"/>
      <c r="CE503" s="40"/>
      <c r="CF503" s="40"/>
      <c r="CG503" s="40"/>
      <c r="CH503" s="40"/>
      <c r="CI503" s="40"/>
      <c r="CJ503" s="40"/>
      <c r="CK503" s="40"/>
      <c r="CL503" s="40"/>
      <c r="CM503" s="40"/>
      <c r="CN503" s="40"/>
      <c r="CO503" s="40"/>
      <c r="CP503" s="40"/>
      <c r="CQ503" s="40"/>
      <c r="CR503" s="40"/>
      <c r="CS503" s="40"/>
      <c r="CT503" s="40"/>
      <c r="CU503" s="40"/>
      <c r="CV503" s="40"/>
      <c r="CW503" s="40"/>
      <c r="CX503" s="40"/>
      <c r="CY503" s="40"/>
      <c r="CZ503" s="40"/>
      <c r="DA503" s="40"/>
      <c r="DB503" s="40"/>
      <c r="DC503" s="40"/>
      <c r="DD503" s="40"/>
      <c r="DE503" s="40"/>
      <c r="DF503" s="40"/>
      <c r="DG503" s="40"/>
      <c r="DH503" s="40"/>
      <c r="DI503" s="40"/>
      <c r="DJ503" s="40"/>
      <c r="DK503" s="40"/>
      <c r="DL503" s="40"/>
    </row>
    <row r="504" spans="1:122" s="39" customFormat="1">
      <c r="A504" s="246"/>
      <c r="B504" s="247" t="s">
        <v>38</v>
      </c>
      <c r="C504" s="248"/>
      <c r="D504" s="251">
        <v>5</v>
      </c>
      <c r="E504" s="250">
        <v>5</v>
      </c>
      <c r="F504" s="250"/>
      <c r="G504" s="249"/>
      <c r="H504" s="250"/>
      <c r="I504" s="251"/>
      <c r="J504" s="354"/>
      <c r="K504" s="277"/>
      <c r="L504" s="264"/>
      <c r="M504" s="264"/>
      <c r="N504" s="264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0"/>
      <c r="AN504" s="40"/>
      <c r="AO504" s="40"/>
      <c r="AP504" s="40"/>
      <c r="AQ504" s="40"/>
      <c r="AR504" s="40"/>
      <c r="AS504" s="40"/>
      <c r="AT504" s="40"/>
      <c r="AU504" s="40"/>
      <c r="AV504" s="40"/>
      <c r="AW504" s="40"/>
      <c r="AX504" s="40"/>
      <c r="AY504" s="40"/>
      <c r="AZ504" s="40"/>
      <c r="BA504" s="40"/>
      <c r="BB504" s="40"/>
      <c r="BC504" s="40"/>
      <c r="BD504" s="40"/>
      <c r="BE504" s="40"/>
      <c r="BF504" s="40"/>
      <c r="BG504" s="40"/>
      <c r="BH504" s="40"/>
      <c r="BI504" s="40"/>
      <c r="BJ504" s="40"/>
      <c r="BK504" s="40"/>
      <c r="BL504" s="40"/>
      <c r="BM504" s="40"/>
      <c r="BN504" s="40"/>
      <c r="BO504" s="40"/>
      <c r="BP504" s="40"/>
      <c r="BQ504" s="40"/>
      <c r="BR504" s="40"/>
      <c r="BS504" s="40"/>
      <c r="BT504" s="40"/>
      <c r="BU504" s="40"/>
      <c r="BV504" s="40"/>
      <c r="BW504" s="40"/>
      <c r="BX504" s="40"/>
      <c r="BY504" s="40"/>
      <c r="BZ504" s="40"/>
      <c r="CA504" s="40"/>
      <c r="CB504" s="40"/>
      <c r="CC504" s="40"/>
      <c r="CD504" s="40"/>
      <c r="CE504" s="40"/>
      <c r="CF504" s="40"/>
      <c r="CG504" s="40"/>
      <c r="CH504" s="40"/>
      <c r="CI504" s="40"/>
      <c r="CJ504" s="40"/>
      <c r="CK504" s="40"/>
      <c r="CL504" s="40"/>
      <c r="CM504" s="40"/>
      <c r="CN504" s="40"/>
      <c r="CO504" s="40"/>
      <c r="CP504" s="40"/>
      <c r="CQ504" s="40"/>
      <c r="CR504" s="40"/>
      <c r="CS504" s="40"/>
      <c r="CT504" s="40"/>
      <c r="CU504" s="40"/>
      <c r="CV504" s="40"/>
      <c r="CW504" s="40"/>
      <c r="CX504" s="40"/>
      <c r="CY504" s="40"/>
      <c r="CZ504" s="40"/>
      <c r="DA504" s="40"/>
      <c r="DB504" s="40"/>
      <c r="DC504" s="40"/>
      <c r="DD504" s="40"/>
      <c r="DE504" s="40"/>
      <c r="DF504" s="40"/>
      <c r="DG504" s="40"/>
      <c r="DH504" s="40"/>
      <c r="DI504" s="40"/>
      <c r="DJ504" s="40"/>
      <c r="DK504" s="40"/>
      <c r="DL504" s="40"/>
    </row>
    <row r="505" spans="1:122" s="39" customFormat="1">
      <c r="A505" s="246"/>
      <c r="B505" s="247" t="s">
        <v>19</v>
      </c>
      <c r="C505" s="248"/>
      <c r="D505" s="251">
        <v>1</v>
      </c>
      <c r="E505" s="250">
        <v>1</v>
      </c>
      <c r="F505" s="250"/>
      <c r="G505" s="249"/>
      <c r="H505" s="250"/>
      <c r="I505" s="251"/>
      <c r="J505" s="354"/>
      <c r="K505" s="277"/>
      <c r="L505" s="264"/>
      <c r="M505" s="264"/>
      <c r="N505" s="264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0"/>
      <c r="AN505" s="40"/>
      <c r="AO505" s="40"/>
      <c r="AP505" s="40"/>
      <c r="AQ505" s="40"/>
      <c r="AR505" s="40"/>
      <c r="AS505" s="40"/>
      <c r="AT505" s="40"/>
      <c r="AU505" s="40"/>
      <c r="AV505" s="40"/>
      <c r="AW505" s="40"/>
      <c r="AX505" s="40"/>
      <c r="AY505" s="40"/>
      <c r="AZ505" s="40"/>
      <c r="BA505" s="40"/>
      <c r="BB505" s="40"/>
      <c r="BC505" s="40"/>
      <c r="BD505" s="40"/>
      <c r="BE505" s="40"/>
      <c r="BF505" s="40"/>
      <c r="BG505" s="40"/>
      <c r="BH505" s="40"/>
      <c r="BI505" s="40"/>
      <c r="BJ505" s="40"/>
      <c r="BK505" s="40"/>
      <c r="BL505" s="40"/>
      <c r="BM505" s="40"/>
      <c r="BN505" s="40"/>
      <c r="BO505" s="40"/>
      <c r="BP505" s="40"/>
      <c r="BQ505" s="40"/>
      <c r="BR505" s="40"/>
      <c r="BS505" s="40"/>
      <c r="BT505" s="40"/>
      <c r="BU505" s="40"/>
      <c r="BV505" s="40"/>
      <c r="BW505" s="40"/>
      <c r="BX505" s="40"/>
      <c r="BY505" s="40"/>
      <c r="BZ505" s="40"/>
      <c r="CA505" s="40"/>
      <c r="CB505" s="40"/>
      <c r="CC505" s="40"/>
      <c r="CD505" s="40"/>
      <c r="CE505" s="40"/>
      <c r="CF505" s="40"/>
      <c r="CG505" s="40"/>
      <c r="CH505" s="40"/>
      <c r="CI505" s="40"/>
      <c r="CJ505" s="40"/>
      <c r="CK505" s="40"/>
      <c r="CL505" s="40"/>
      <c r="CM505" s="40"/>
      <c r="CN505" s="40"/>
      <c r="CO505" s="40"/>
      <c r="CP505" s="40"/>
      <c r="CQ505" s="40"/>
      <c r="CR505" s="40"/>
      <c r="CS505" s="40"/>
      <c r="CT505" s="40"/>
      <c r="CU505" s="40"/>
      <c r="CV505" s="40"/>
      <c r="CW505" s="40"/>
      <c r="CX505" s="40"/>
      <c r="CY505" s="40"/>
      <c r="CZ505" s="40"/>
      <c r="DA505" s="40"/>
      <c r="DB505" s="40"/>
      <c r="DC505" s="40"/>
      <c r="DD505" s="40"/>
      <c r="DE505" s="40"/>
      <c r="DF505" s="40"/>
      <c r="DG505" s="40"/>
      <c r="DH505" s="40"/>
      <c r="DI505" s="40"/>
      <c r="DJ505" s="40"/>
      <c r="DK505" s="40"/>
      <c r="DL505" s="40"/>
    </row>
    <row r="506" spans="1:122" s="39" customFormat="1">
      <c r="A506" s="246"/>
      <c r="B506" s="247" t="s">
        <v>17</v>
      </c>
      <c r="C506" s="248"/>
      <c r="D506" s="251">
        <v>152</v>
      </c>
      <c r="E506" s="250">
        <v>152</v>
      </c>
      <c r="F506" s="250"/>
      <c r="G506" s="249"/>
      <c r="H506" s="250"/>
      <c r="I506" s="251"/>
      <c r="J506" s="354"/>
      <c r="K506" s="277"/>
      <c r="L506" s="264"/>
      <c r="M506" s="264"/>
      <c r="N506" s="264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F506" s="40"/>
      <c r="AG506" s="40"/>
      <c r="AH506" s="40"/>
      <c r="AI506" s="40"/>
      <c r="AJ506" s="40"/>
      <c r="AK506" s="40"/>
      <c r="AL506" s="40"/>
      <c r="AM506" s="40"/>
      <c r="AN506" s="40"/>
      <c r="AO506" s="40"/>
      <c r="AP506" s="40"/>
      <c r="AQ506" s="40"/>
      <c r="AR506" s="40"/>
      <c r="AS506" s="40"/>
      <c r="AT506" s="40"/>
      <c r="AU506" s="40"/>
      <c r="AV506" s="40"/>
      <c r="AW506" s="40"/>
      <c r="AX506" s="40"/>
      <c r="AY506" s="40"/>
      <c r="AZ506" s="40"/>
      <c r="BA506" s="40"/>
      <c r="BB506" s="40"/>
      <c r="BC506" s="40"/>
      <c r="BD506" s="40"/>
      <c r="BE506" s="40"/>
      <c r="BF506" s="40"/>
      <c r="BG506" s="40"/>
      <c r="BH506" s="40"/>
      <c r="BI506" s="40"/>
      <c r="BJ506" s="40"/>
      <c r="BK506" s="40"/>
      <c r="BL506" s="40"/>
      <c r="BM506" s="40"/>
      <c r="BN506" s="40"/>
      <c r="BO506" s="40"/>
      <c r="BP506" s="40"/>
      <c r="BQ506" s="40"/>
      <c r="BR506" s="40"/>
      <c r="BS506" s="40"/>
      <c r="BT506" s="40"/>
      <c r="BU506" s="40"/>
      <c r="BV506" s="40"/>
      <c r="BW506" s="40"/>
      <c r="BX506" s="40"/>
      <c r="BY506" s="40"/>
      <c r="BZ506" s="40"/>
      <c r="CA506" s="40"/>
      <c r="CB506" s="40"/>
      <c r="CC506" s="40"/>
      <c r="CD506" s="40"/>
      <c r="CE506" s="40"/>
      <c r="CF506" s="40"/>
      <c r="CG506" s="40"/>
      <c r="CH506" s="40"/>
      <c r="CI506" s="40"/>
      <c r="CJ506" s="40"/>
      <c r="CK506" s="40"/>
      <c r="CL506" s="40"/>
      <c r="CM506" s="40"/>
      <c r="CN506" s="40"/>
      <c r="CO506" s="40"/>
      <c r="CP506" s="40"/>
      <c r="CQ506" s="40"/>
      <c r="CR506" s="40"/>
      <c r="CS506" s="40"/>
      <c r="CT506" s="40"/>
      <c r="CU506" s="40"/>
      <c r="CV506" s="40"/>
      <c r="CW506" s="40"/>
      <c r="CX506" s="40"/>
      <c r="CY506" s="40"/>
      <c r="CZ506" s="40"/>
      <c r="DA506" s="40"/>
      <c r="DB506" s="40"/>
      <c r="DC506" s="40"/>
      <c r="DD506" s="40"/>
      <c r="DE506" s="40"/>
      <c r="DF506" s="40"/>
      <c r="DG506" s="40"/>
      <c r="DH506" s="40"/>
      <c r="DI506" s="40"/>
      <c r="DJ506" s="40"/>
      <c r="DK506" s="40"/>
      <c r="DL506" s="40"/>
    </row>
    <row r="507" spans="1:122" s="39" customFormat="1">
      <c r="A507" s="246" t="s">
        <v>275</v>
      </c>
      <c r="B507" s="247"/>
      <c r="C507" s="248">
        <v>70</v>
      </c>
      <c r="D507" s="249"/>
      <c r="E507" s="250"/>
      <c r="F507" s="251">
        <v>8</v>
      </c>
      <c r="G507" s="250">
        <v>10.5</v>
      </c>
      <c r="H507" s="249">
        <v>6.2</v>
      </c>
      <c r="I507" s="251">
        <v>152</v>
      </c>
      <c r="J507" s="352" t="s">
        <v>325</v>
      </c>
      <c r="K507" s="277"/>
      <c r="L507" s="277"/>
      <c r="M507" s="277"/>
      <c r="N507" s="277"/>
      <c r="O507" s="256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F507" s="40"/>
      <c r="AG507" s="40"/>
      <c r="AH507" s="40"/>
      <c r="AI507" s="40"/>
      <c r="AJ507" s="40"/>
      <c r="AK507" s="40"/>
      <c r="AL507" s="40"/>
      <c r="AM507" s="40"/>
      <c r="AN507" s="40"/>
      <c r="AO507" s="40"/>
      <c r="AP507" s="40"/>
      <c r="AQ507" s="40"/>
      <c r="AR507" s="40"/>
      <c r="AS507" s="40"/>
      <c r="AT507" s="40"/>
      <c r="AU507" s="40"/>
      <c r="AV507" s="40"/>
      <c r="AW507" s="40"/>
      <c r="AX507" s="40"/>
      <c r="AY507" s="40"/>
      <c r="AZ507" s="40"/>
      <c r="BA507" s="40"/>
      <c r="BB507" s="40"/>
      <c r="BC507" s="40"/>
      <c r="BD507" s="40"/>
      <c r="BE507" s="40"/>
      <c r="BF507" s="40"/>
      <c r="BG507" s="40"/>
      <c r="BH507" s="40"/>
      <c r="BI507" s="40"/>
      <c r="BJ507" s="40"/>
      <c r="BK507" s="40"/>
      <c r="BL507" s="40"/>
      <c r="BM507" s="40"/>
      <c r="BN507" s="40"/>
      <c r="BO507" s="40"/>
      <c r="BP507" s="40"/>
      <c r="BQ507" s="40"/>
      <c r="BR507" s="40"/>
      <c r="BS507" s="40"/>
      <c r="BT507" s="40"/>
      <c r="BU507" s="40"/>
      <c r="BV507" s="40"/>
      <c r="BW507" s="40"/>
      <c r="BX507" s="40"/>
      <c r="BY507" s="40"/>
      <c r="BZ507" s="40"/>
      <c r="CA507" s="40"/>
      <c r="CB507" s="40"/>
      <c r="CC507" s="40"/>
      <c r="CD507" s="40"/>
      <c r="CE507" s="40"/>
      <c r="CF507" s="40"/>
      <c r="CG507" s="40"/>
      <c r="CH507" s="40"/>
      <c r="CI507" s="40"/>
      <c r="CJ507" s="40"/>
      <c r="CK507" s="40"/>
      <c r="CL507" s="40"/>
      <c r="CM507" s="40"/>
      <c r="CN507" s="40"/>
      <c r="CO507" s="40"/>
      <c r="CP507" s="40"/>
      <c r="CQ507" s="40"/>
      <c r="CR507" s="40"/>
      <c r="CS507" s="40"/>
      <c r="CT507" s="40"/>
      <c r="CU507" s="40"/>
      <c r="CV507" s="40"/>
      <c r="CW507" s="40"/>
      <c r="CX507" s="40"/>
      <c r="CY507" s="40"/>
      <c r="CZ507" s="40"/>
      <c r="DA507" s="40"/>
      <c r="DB507" s="40"/>
      <c r="DC507" s="40"/>
      <c r="DD507" s="40"/>
      <c r="DE507" s="40"/>
      <c r="DF507" s="40"/>
      <c r="DG507" s="40"/>
      <c r="DH507" s="40"/>
      <c r="DI507" s="40"/>
      <c r="DJ507" s="40"/>
      <c r="DK507" s="40"/>
      <c r="DL507" s="40"/>
      <c r="DM507" s="40"/>
      <c r="DN507" s="40"/>
      <c r="DO507" s="40"/>
      <c r="DP507" s="40"/>
      <c r="DQ507" s="40"/>
      <c r="DR507" s="40"/>
    </row>
    <row r="508" spans="1:122" s="39" customFormat="1">
      <c r="A508" s="246"/>
      <c r="B508" s="247" t="s">
        <v>208</v>
      </c>
      <c r="C508" s="248"/>
      <c r="D508" s="250">
        <v>84.6</v>
      </c>
      <c r="E508" s="250">
        <v>55</v>
      </c>
      <c r="F508" s="249"/>
      <c r="G508" s="250"/>
      <c r="H508" s="250"/>
      <c r="I508" s="251"/>
      <c r="J508" s="352"/>
      <c r="K508" s="277"/>
      <c r="L508" s="277"/>
      <c r="M508" s="277"/>
      <c r="N508" s="277"/>
      <c r="O508" s="256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F508" s="40"/>
      <c r="AG508" s="40"/>
      <c r="AH508" s="40"/>
      <c r="AI508" s="40"/>
      <c r="AJ508" s="40"/>
      <c r="AK508" s="40"/>
      <c r="AL508" s="40"/>
      <c r="AM508" s="40"/>
      <c r="AN508" s="40"/>
      <c r="AO508" s="40"/>
      <c r="AP508" s="40"/>
      <c r="AQ508" s="40"/>
      <c r="AR508" s="40"/>
      <c r="AS508" s="40"/>
      <c r="AT508" s="40"/>
      <c r="AU508" s="40"/>
      <c r="AV508" s="40"/>
      <c r="AW508" s="40"/>
      <c r="AX508" s="40"/>
      <c r="AY508" s="40"/>
      <c r="AZ508" s="40"/>
      <c r="BA508" s="40"/>
      <c r="BB508" s="40"/>
      <c r="BC508" s="40"/>
      <c r="BD508" s="40"/>
      <c r="BE508" s="40"/>
      <c r="BF508" s="40"/>
      <c r="BG508" s="40"/>
      <c r="BH508" s="40"/>
      <c r="BI508" s="40"/>
      <c r="BJ508" s="40"/>
      <c r="BK508" s="40"/>
      <c r="BL508" s="40"/>
      <c r="BM508" s="40"/>
      <c r="BN508" s="40"/>
      <c r="BO508" s="40"/>
      <c r="BP508" s="40"/>
      <c r="BQ508" s="40"/>
      <c r="BR508" s="40"/>
      <c r="BS508" s="40"/>
      <c r="BT508" s="40"/>
      <c r="BU508" s="40"/>
      <c r="BV508" s="40"/>
      <c r="BW508" s="40"/>
      <c r="BX508" s="40"/>
      <c r="BY508" s="40"/>
      <c r="BZ508" s="40"/>
      <c r="CA508" s="40"/>
      <c r="CB508" s="40"/>
      <c r="CC508" s="40"/>
      <c r="CD508" s="40"/>
      <c r="CE508" s="40"/>
      <c r="CF508" s="40"/>
      <c r="CG508" s="40"/>
      <c r="CH508" s="40"/>
      <c r="CI508" s="40"/>
      <c r="CJ508" s="40"/>
      <c r="CK508" s="40"/>
      <c r="CL508" s="40"/>
      <c r="CM508" s="40"/>
      <c r="CN508" s="40"/>
      <c r="CO508" s="40"/>
      <c r="CP508" s="40"/>
      <c r="CQ508" s="40"/>
      <c r="CR508" s="40"/>
      <c r="CS508" s="40"/>
      <c r="CT508" s="40"/>
      <c r="CU508" s="40"/>
      <c r="CV508" s="40"/>
      <c r="CW508" s="40"/>
      <c r="CX508" s="40"/>
      <c r="CY508" s="40"/>
      <c r="CZ508" s="40"/>
      <c r="DA508" s="40"/>
      <c r="DB508" s="40"/>
      <c r="DC508" s="40"/>
      <c r="DD508" s="40"/>
      <c r="DE508" s="40"/>
      <c r="DF508" s="40"/>
      <c r="DG508" s="40"/>
      <c r="DH508" s="40"/>
      <c r="DI508" s="40"/>
      <c r="DJ508" s="40"/>
      <c r="DK508" s="40"/>
      <c r="DL508" s="40"/>
      <c r="DM508" s="40"/>
      <c r="DN508" s="40"/>
      <c r="DO508" s="40"/>
      <c r="DP508" s="40"/>
      <c r="DQ508" s="40"/>
      <c r="DR508" s="40"/>
    </row>
    <row r="509" spans="1:122" s="39" customFormat="1">
      <c r="A509" s="246"/>
      <c r="B509" s="247" t="s">
        <v>34</v>
      </c>
      <c r="C509" s="248"/>
      <c r="D509" s="249">
        <v>21.88</v>
      </c>
      <c r="E509" s="250">
        <v>17.5</v>
      </c>
      <c r="F509" s="250"/>
      <c r="G509" s="250"/>
      <c r="H509" s="250"/>
      <c r="I509" s="250"/>
      <c r="J509" s="352"/>
      <c r="K509" s="277"/>
      <c r="L509" s="277"/>
      <c r="M509" s="277"/>
      <c r="N509" s="277"/>
      <c r="O509" s="256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F509" s="40"/>
      <c r="AG509" s="40"/>
      <c r="AH509" s="40"/>
      <c r="AI509" s="40"/>
      <c r="AJ509" s="40"/>
      <c r="AK509" s="40"/>
      <c r="AL509" s="40"/>
      <c r="AM509" s="40"/>
      <c r="AN509" s="40"/>
      <c r="AO509" s="40"/>
      <c r="AP509" s="40"/>
      <c r="AQ509" s="40"/>
      <c r="AR509" s="40"/>
      <c r="AS509" s="40"/>
      <c r="AT509" s="40"/>
      <c r="AU509" s="40"/>
      <c r="AV509" s="40"/>
      <c r="AW509" s="40"/>
      <c r="AX509" s="40"/>
      <c r="AY509" s="40"/>
      <c r="AZ509" s="40"/>
      <c r="BA509" s="40"/>
      <c r="BB509" s="40"/>
      <c r="BC509" s="40"/>
      <c r="BD509" s="40"/>
      <c r="BE509" s="40"/>
      <c r="BF509" s="40"/>
      <c r="BG509" s="40"/>
      <c r="BH509" s="40"/>
      <c r="BI509" s="40"/>
      <c r="BJ509" s="40"/>
      <c r="BK509" s="40"/>
      <c r="BL509" s="40"/>
      <c r="BM509" s="40"/>
      <c r="BN509" s="40"/>
      <c r="BO509" s="40"/>
      <c r="BP509" s="40"/>
      <c r="BQ509" s="40"/>
      <c r="BR509" s="40"/>
      <c r="BS509" s="40"/>
      <c r="BT509" s="40"/>
      <c r="BU509" s="40"/>
      <c r="BV509" s="40"/>
      <c r="BW509" s="40"/>
      <c r="BX509" s="40"/>
      <c r="BY509" s="40"/>
      <c r="BZ509" s="40"/>
      <c r="CA509" s="40"/>
      <c r="CB509" s="40"/>
      <c r="CC509" s="40"/>
      <c r="CD509" s="40"/>
      <c r="CE509" s="40"/>
      <c r="CF509" s="40"/>
      <c r="CG509" s="40"/>
      <c r="CH509" s="40"/>
      <c r="CI509" s="40"/>
      <c r="CJ509" s="40"/>
      <c r="CK509" s="40"/>
      <c r="CL509" s="40"/>
      <c r="CM509" s="40"/>
      <c r="CN509" s="40"/>
      <c r="CO509" s="40"/>
      <c r="CP509" s="40"/>
      <c r="CQ509" s="40"/>
      <c r="CR509" s="40"/>
      <c r="CS509" s="40"/>
      <c r="CT509" s="40"/>
      <c r="CU509" s="40"/>
      <c r="CV509" s="40"/>
      <c r="CW509" s="40"/>
      <c r="CX509" s="40"/>
      <c r="CY509" s="40"/>
      <c r="CZ509" s="40"/>
      <c r="DA509" s="40"/>
      <c r="DB509" s="40"/>
      <c r="DC509" s="40"/>
      <c r="DD509" s="40"/>
      <c r="DE509" s="40"/>
      <c r="DF509" s="40"/>
      <c r="DG509" s="40"/>
      <c r="DH509" s="40"/>
      <c r="DI509" s="40"/>
      <c r="DJ509" s="40"/>
      <c r="DK509" s="40"/>
      <c r="DL509" s="40"/>
      <c r="DM509" s="40"/>
      <c r="DN509" s="40"/>
      <c r="DO509" s="40"/>
      <c r="DP509" s="40"/>
      <c r="DQ509" s="40"/>
      <c r="DR509" s="40"/>
    </row>
    <row r="510" spans="1:122" s="39" customFormat="1">
      <c r="A510" s="246"/>
      <c r="B510" s="247" t="s">
        <v>35</v>
      </c>
      <c r="C510" s="248"/>
      <c r="D510" s="249">
        <v>11.9</v>
      </c>
      <c r="E510" s="250">
        <v>10</v>
      </c>
      <c r="F510" s="249"/>
      <c r="G510" s="250"/>
      <c r="H510" s="249"/>
      <c r="I510" s="251"/>
      <c r="J510" s="352"/>
      <c r="K510" s="277"/>
      <c r="L510" s="277"/>
      <c r="M510" s="277"/>
      <c r="N510" s="277"/>
      <c r="O510" s="256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F510" s="40"/>
      <c r="AG510" s="40"/>
      <c r="AH510" s="40"/>
      <c r="AI510" s="40"/>
      <c r="AJ510" s="40"/>
      <c r="AK510" s="40"/>
      <c r="AL510" s="40"/>
      <c r="AM510" s="40"/>
      <c r="AN510" s="40"/>
      <c r="AO510" s="40"/>
      <c r="AP510" s="40"/>
      <c r="AQ510" s="40"/>
      <c r="AR510" s="40"/>
      <c r="AS510" s="40"/>
      <c r="AT510" s="40"/>
      <c r="AU510" s="40"/>
      <c r="AV510" s="40"/>
      <c r="AW510" s="40"/>
      <c r="AX510" s="40"/>
      <c r="AY510" s="40"/>
      <c r="AZ510" s="40"/>
      <c r="BA510" s="40"/>
      <c r="BB510" s="40"/>
      <c r="BC510" s="40"/>
      <c r="BD510" s="40"/>
      <c r="BE510" s="40"/>
      <c r="BF510" s="40"/>
      <c r="BG510" s="40"/>
      <c r="BH510" s="40"/>
      <c r="BI510" s="40"/>
      <c r="BJ510" s="40"/>
      <c r="BK510" s="40"/>
      <c r="BL510" s="40"/>
      <c r="BM510" s="40"/>
      <c r="BN510" s="40"/>
      <c r="BO510" s="40"/>
      <c r="BP510" s="40"/>
      <c r="BQ510" s="40"/>
      <c r="BR510" s="40"/>
      <c r="BS510" s="40"/>
      <c r="BT510" s="40"/>
      <c r="BU510" s="40"/>
      <c r="BV510" s="40"/>
      <c r="BW510" s="40"/>
      <c r="BX510" s="40"/>
      <c r="BY510" s="40"/>
      <c r="BZ510" s="40"/>
      <c r="CA510" s="40"/>
      <c r="CB510" s="40"/>
      <c r="CC510" s="40"/>
      <c r="CD510" s="40"/>
      <c r="CE510" s="40"/>
      <c r="CF510" s="40"/>
      <c r="CG510" s="40"/>
      <c r="CH510" s="40"/>
      <c r="CI510" s="40"/>
      <c r="CJ510" s="40"/>
      <c r="CK510" s="40"/>
      <c r="CL510" s="40"/>
      <c r="CM510" s="40"/>
      <c r="CN510" s="40"/>
      <c r="CO510" s="40"/>
      <c r="CP510" s="40"/>
      <c r="CQ510" s="40"/>
      <c r="CR510" s="40"/>
      <c r="CS510" s="40"/>
      <c r="CT510" s="40"/>
      <c r="CU510" s="40"/>
      <c r="CV510" s="40"/>
      <c r="CW510" s="40"/>
      <c r="CX510" s="40"/>
      <c r="CY510" s="40"/>
      <c r="CZ510" s="40"/>
      <c r="DA510" s="40"/>
      <c r="DB510" s="40"/>
      <c r="DC510" s="40"/>
      <c r="DD510" s="40"/>
      <c r="DE510" s="40"/>
      <c r="DF510" s="40"/>
      <c r="DG510" s="40"/>
      <c r="DH510" s="40"/>
      <c r="DI510" s="40"/>
      <c r="DJ510" s="40"/>
      <c r="DK510" s="40"/>
      <c r="DL510" s="40"/>
      <c r="DM510" s="40"/>
      <c r="DN510" s="40"/>
      <c r="DO510" s="40"/>
      <c r="DP510" s="40"/>
      <c r="DQ510" s="40"/>
      <c r="DR510" s="40"/>
    </row>
    <row r="511" spans="1:122" s="39" customFormat="1">
      <c r="A511" s="246"/>
      <c r="B511" s="247" t="s">
        <v>53</v>
      </c>
      <c r="C511" s="248"/>
      <c r="D511" s="249">
        <v>2.1</v>
      </c>
      <c r="E511" s="250">
        <v>2.1</v>
      </c>
      <c r="F511" s="249"/>
      <c r="G511" s="250"/>
      <c r="H511" s="249"/>
      <c r="I511" s="251"/>
      <c r="J511" s="352"/>
      <c r="K511" s="277"/>
      <c r="L511" s="277"/>
      <c r="M511" s="277"/>
      <c r="N511" s="277"/>
      <c r="O511" s="256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F511" s="40"/>
      <c r="AG511" s="40"/>
      <c r="AH511" s="40"/>
      <c r="AI511" s="40"/>
      <c r="AJ511" s="40"/>
      <c r="AK511" s="40"/>
      <c r="AL511" s="40"/>
      <c r="AM511" s="40"/>
      <c r="AN511" s="40"/>
      <c r="AO511" s="40"/>
      <c r="AP511" s="40"/>
      <c r="AQ511" s="40"/>
      <c r="AR511" s="40"/>
      <c r="AS511" s="40"/>
      <c r="AT511" s="40"/>
      <c r="AU511" s="40"/>
      <c r="AV511" s="40"/>
      <c r="AW511" s="40"/>
      <c r="AX511" s="40"/>
      <c r="AY511" s="40"/>
      <c r="AZ511" s="40"/>
      <c r="BA511" s="40"/>
      <c r="BB511" s="40"/>
      <c r="BC511" s="40"/>
      <c r="BD511" s="40"/>
      <c r="BE511" s="40"/>
      <c r="BF511" s="40"/>
      <c r="BG511" s="40"/>
      <c r="BH511" s="40"/>
      <c r="BI511" s="40"/>
      <c r="BJ511" s="40"/>
      <c r="BK511" s="40"/>
      <c r="BL511" s="40"/>
      <c r="BM511" s="40"/>
      <c r="BN511" s="40"/>
      <c r="BO511" s="40"/>
      <c r="BP511" s="40"/>
      <c r="BQ511" s="40"/>
      <c r="BR511" s="40"/>
      <c r="BS511" s="40"/>
      <c r="BT511" s="40"/>
      <c r="BU511" s="40"/>
      <c r="BV511" s="40"/>
      <c r="BW511" s="40"/>
      <c r="BX511" s="40"/>
      <c r="BY511" s="40"/>
      <c r="BZ511" s="40"/>
      <c r="CA511" s="40"/>
      <c r="CB511" s="40"/>
      <c r="CC511" s="40"/>
      <c r="CD511" s="40"/>
      <c r="CE511" s="40"/>
      <c r="CF511" s="40"/>
      <c r="CG511" s="40"/>
      <c r="CH511" s="40"/>
      <c r="CI511" s="40"/>
      <c r="CJ511" s="40"/>
      <c r="CK511" s="40"/>
      <c r="CL511" s="40"/>
      <c r="CM511" s="40"/>
      <c r="CN511" s="40"/>
      <c r="CO511" s="40"/>
      <c r="CP511" s="40"/>
      <c r="CQ511" s="40"/>
      <c r="CR511" s="40"/>
      <c r="CS511" s="40"/>
      <c r="CT511" s="40"/>
      <c r="CU511" s="40"/>
      <c r="CV511" s="40"/>
      <c r="CW511" s="40"/>
      <c r="CX511" s="40"/>
      <c r="CY511" s="40"/>
      <c r="CZ511" s="40"/>
      <c r="DA511" s="40"/>
      <c r="DB511" s="40"/>
      <c r="DC511" s="40"/>
      <c r="DD511" s="40"/>
      <c r="DE511" s="40"/>
      <c r="DF511" s="40"/>
      <c r="DG511" s="40"/>
      <c r="DH511" s="40"/>
      <c r="DI511" s="40"/>
      <c r="DJ511" s="40"/>
      <c r="DK511" s="40"/>
      <c r="DL511" s="40"/>
      <c r="DM511" s="40"/>
      <c r="DN511" s="40"/>
      <c r="DO511" s="40"/>
      <c r="DP511" s="40"/>
      <c r="DQ511" s="40"/>
      <c r="DR511" s="40"/>
    </row>
    <row r="512" spans="1:122" s="39" customFormat="1">
      <c r="A512" s="246"/>
      <c r="B512" s="247" t="s">
        <v>41</v>
      </c>
      <c r="C512" s="248"/>
      <c r="D512" s="249">
        <v>0.6</v>
      </c>
      <c r="E512" s="250">
        <v>0.6</v>
      </c>
      <c r="F512" s="249"/>
      <c r="G512" s="250"/>
      <c r="H512" s="249"/>
      <c r="I512" s="251"/>
      <c r="J512" s="352"/>
      <c r="K512" s="277"/>
      <c r="L512" s="277"/>
      <c r="M512" s="277"/>
      <c r="N512" s="277"/>
      <c r="O512" s="256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F512" s="40"/>
      <c r="AG512" s="40"/>
      <c r="AH512" s="40"/>
      <c r="AI512" s="40"/>
      <c r="AJ512" s="40"/>
      <c r="AK512" s="40"/>
      <c r="AL512" s="40"/>
      <c r="AM512" s="40"/>
      <c r="AN512" s="40"/>
      <c r="AO512" s="40"/>
      <c r="AP512" s="40"/>
      <c r="AQ512" s="40"/>
      <c r="AR512" s="40"/>
      <c r="AS512" s="40"/>
      <c r="AT512" s="40"/>
      <c r="AU512" s="40"/>
      <c r="AV512" s="40"/>
      <c r="AW512" s="40"/>
      <c r="AX512" s="40"/>
      <c r="AY512" s="40"/>
      <c r="AZ512" s="40"/>
      <c r="BA512" s="40"/>
      <c r="BB512" s="40"/>
      <c r="BC512" s="40"/>
      <c r="BD512" s="40"/>
      <c r="BE512" s="40"/>
      <c r="BF512" s="40"/>
      <c r="BG512" s="40"/>
      <c r="BH512" s="40"/>
      <c r="BI512" s="40"/>
      <c r="BJ512" s="40"/>
      <c r="BK512" s="40"/>
      <c r="BL512" s="40"/>
      <c r="BM512" s="40"/>
      <c r="BN512" s="40"/>
      <c r="BO512" s="40"/>
      <c r="BP512" s="40"/>
      <c r="BQ512" s="40"/>
      <c r="BR512" s="40"/>
      <c r="BS512" s="40"/>
      <c r="BT512" s="40"/>
      <c r="BU512" s="40"/>
      <c r="BV512" s="40"/>
      <c r="BW512" s="40"/>
      <c r="BX512" s="40"/>
      <c r="BY512" s="40"/>
      <c r="BZ512" s="40"/>
      <c r="CA512" s="40"/>
      <c r="CB512" s="40"/>
      <c r="CC512" s="40"/>
      <c r="CD512" s="40"/>
      <c r="CE512" s="40"/>
      <c r="CF512" s="40"/>
      <c r="CG512" s="40"/>
      <c r="CH512" s="40"/>
      <c r="CI512" s="40"/>
      <c r="CJ512" s="40"/>
      <c r="CK512" s="40"/>
      <c r="CL512" s="40"/>
      <c r="CM512" s="40"/>
      <c r="CN512" s="40"/>
      <c r="CO512" s="40"/>
      <c r="CP512" s="40"/>
      <c r="CQ512" s="40"/>
      <c r="CR512" s="40"/>
      <c r="CS512" s="40"/>
      <c r="CT512" s="40"/>
      <c r="CU512" s="40"/>
      <c r="CV512" s="40"/>
      <c r="CW512" s="40"/>
      <c r="CX512" s="40"/>
      <c r="CY512" s="40"/>
      <c r="CZ512" s="40"/>
      <c r="DA512" s="40"/>
      <c r="DB512" s="40"/>
      <c r="DC512" s="40"/>
      <c r="DD512" s="40"/>
      <c r="DE512" s="40"/>
      <c r="DF512" s="40"/>
      <c r="DG512" s="40"/>
      <c r="DH512" s="40"/>
      <c r="DI512" s="40"/>
      <c r="DJ512" s="40"/>
      <c r="DK512" s="40"/>
      <c r="DL512" s="40"/>
      <c r="DM512" s="40"/>
      <c r="DN512" s="40"/>
      <c r="DO512" s="40"/>
      <c r="DP512" s="40"/>
      <c r="DQ512" s="40"/>
      <c r="DR512" s="40"/>
    </row>
    <row r="513" spans="1:169" s="39" customFormat="1">
      <c r="A513" s="246"/>
      <c r="B513" s="247" t="s">
        <v>42</v>
      </c>
      <c r="C513" s="248"/>
      <c r="D513" s="249">
        <v>6</v>
      </c>
      <c r="E513" s="250">
        <v>6</v>
      </c>
      <c r="F513" s="249"/>
      <c r="G513" s="250"/>
      <c r="H513" s="249"/>
      <c r="I513" s="251"/>
      <c r="J513" s="352"/>
      <c r="K513" s="277"/>
      <c r="L513" s="277"/>
      <c r="M513" s="277"/>
      <c r="N513" s="277"/>
      <c r="O513" s="256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F513" s="40"/>
      <c r="AG513" s="40"/>
      <c r="AH513" s="40"/>
      <c r="AI513" s="40"/>
      <c r="AJ513" s="40"/>
      <c r="AK513" s="40"/>
      <c r="AL513" s="40"/>
      <c r="AM513" s="40"/>
      <c r="AN513" s="40"/>
      <c r="AO513" s="40"/>
      <c r="AP513" s="40"/>
      <c r="AQ513" s="40"/>
      <c r="AR513" s="40"/>
      <c r="AS513" s="40"/>
      <c r="AT513" s="40"/>
      <c r="AU513" s="40"/>
      <c r="AV513" s="40"/>
      <c r="AW513" s="40"/>
      <c r="AX513" s="40"/>
      <c r="AY513" s="40"/>
      <c r="AZ513" s="40"/>
      <c r="BA513" s="40"/>
      <c r="BB513" s="40"/>
      <c r="BC513" s="40"/>
      <c r="BD513" s="40"/>
      <c r="BE513" s="40"/>
      <c r="BF513" s="40"/>
      <c r="BG513" s="40"/>
      <c r="BH513" s="40"/>
      <c r="BI513" s="40"/>
      <c r="BJ513" s="40"/>
      <c r="BK513" s="40"/>
      <c r="BL513" s="40"/>
      <c r="BM513" s="40"/>
      <c r="BN513" s="40"/>
      <c r="BO513" s="40"/>
      <c r="BP513" s="40"/>
      <c r="BQ513" s="40"/>
      <c r="BR513" s="40"/>
      <c r="BS513" s="40"/>
      <c r="BT513" s="40"/>
      <c r="BU513" s="40"/>
      <c r="BV513" s="40"/>
      <c r="BW513" s="40"/>
      <c r="BX513" s="40"/>
      <c r="BY513" s="40"/>
      <c r="BZ513" s="40"/>
      <c r="CA513" s="40"/>
      <c r="CB513" s="40"/>
      <c r="CC513" s="40"/>
      <c r="CD513" s="40"/>
      <c r="CE513" s="40"/>
      <c r="CF513" s="40"/>
      <c r="CG513" s="40"/>
      <c r="CH513" s="40"/>
      <c r="CI513" s="40"/>
      <c r="CJ513" s="40"/>
      <c r="CK513" s="40"/>
      <c r="CL513" s="40"/>
      <c r="CM513" s="40"/>
      <c r="CN513" s="40"/>
      <c r="CO513" s="40"/>
      <c r="CP513" s="40"/>
      <c r="CQ513" s="40"/>
      <c r="CR513" s="40"/>
      <c r="CS513" s="40"/>
      <c r="CT513" s="40"/>
      <c r="CU513" s="40"/>
      <c r="CV513" s="40"/>
      <c r="CW513" s="40"/>
      <c r="CX513" s="40"/>
      <c r="CY513" s="40"/>
      <c r="CZ513" s="40"/>
      <c r="DA513" s="40"/>
      <c r="DB513" s="40"/>
      <c r="DC513" s="40"/>
      <c r="DD513" s="40"/>
      <c r="DE513" s="40"/>
      <c r="DF513" s="40"/>
      <c r="DG513" s="40"/>
      <c r="DH513" s="40"/>
      <c r="DI513" s="40"/>
      <c r="DJ513" s="40"/>
      <c r="DK513" s="40"/>
      <c r="DL513" s="40"/>
      <c r="DM513" s="40"/>
      <c r="DN513" s="40"/>
      <c r="DO513" s="40"/>
      <c r="DP513" s="40"/>
      <c r="DQ513" s="40"/>
      <c r="DR513" s="40"/>
    </row>
    <row r="514" spans="1:169" s="39" customFormat="1">
      <c r="A514" s="246"/>
      <c r="B514" s="247" t="s">
        <v>85</v>
      </c>
      <c r="C514" s="248"/>
      <c r="D514" s="249"/>
      <c r="E514" s="250">
        <v>81</v>
      </c>
      <c r="F514" s="249"/>
      <c r="G514" s="250"/>
      <c r="H514" s="249"/>
      <c r="I514" s="251"/>
      <c r="J514" s="352"/>
      <c r="K514" s="277"/>
      <c r="L514" s="277"/>
      <c r="M514" s="277"/>
      <c r="N514" s="277"/>
      <c r="O514" s="256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F514" s="40"/>
      <c r="AG514" s="40"/>
      <c r="AH514" s="40"/>
      <c r="AI514" s="40"/>
      <c r="AJ514" s="40"/>
      <c r="AK514" s="40"/>
      <c r="AL514" s="40"/>
      <c r="AM514" s="40"/>
      <c r="AN514" s="40"/>
      <c r="AO514" s="40"/>
      <c r="AP514" s="40"/>
      <c r="AQ514" s="40"/>
      <c r="AR514" s="40"/>
      <c r="AS514" s="40"/>
      <c r="AT514" s="40"/>
      <c r="AU514" s="40"/>
      <c r="AV514" s="40"/>
      <c r="AW514" s="40"/>
      <c r="AX514" s="40"/>
      <c r="AY514" s="40"/>
      <c r="AZ514" s="40"/>
      <c r="BA514" s="40"/>
      <c r="BB514" s="40"/>
      <c r="BC514" s="40"/>
      <c r="BD514" s="40"/>
      <c r="BE514" s="40"/>
      <c r="BF514" s="40"/>
      <c r="BG514" s="40"/>
      <c r="BH514" s="40"/>
      <c r="BI514" s="40"/>
      <c r="BJ514" s="40"/>
      <c r="BK514" s="40"/>
      <c r="BL514" s="40"/>
      <c r="BM514" s="40"/>
      <c r="BN514" s="40"/>
      <c r="BO514" s="40"/>
      <c r="BP514" s="40"/>
      <c r="BQ514" s="40"/>
      <c r="BR514" s="40"/>
      <c r="BS514" s="40"/>
      <c r="BT514" s="40"/>
      <c r="BU514" s="40"/>
      <c r="BV514" s="40"/>
      <c r="BW514" s="40"/>
      <c r="BX514" s="40"/>
      <c r="BY514" s="40"/>
      <c r="BZ514" s="40"/>
      <c r="CA514" s="40"/>
      <c r="CB514" s="40"/>
      <c r="CC514" s="40"/>
      <c r="CD514" s="40"/>
      <c r="CE514" s="40"/>
      <c r="CF514" s="40"/>
      <c r="CG514" s="40"/>
      <c r="CH514" s="40"/>
      <c r="CI514" s="40"/>
      <c r="CJ514" s="40"/>
      <c r="CK514" s="40"/>
      <c r="CL514" s="40"/>
      <c r="CM514" s="40"/>
      <c r="CN514" s="40"/>
      <c r="CO514" s="40"/>
      <c r="CP514" s="40"/>
      <c r="CQ514" s="40"/>
      <c r="CR514" s="40"/>
      <c r="CS514" s="40"/>
      <c r="CT514" s="40"/>
      <c r="CU514" s="40"/>
      <c r="CV514" s="40"/>
      <c r="CW514" s="40"/>
      <c r="CX514" s="40"/>
      <c r="CY514" s="40"/>
      <c r="CZ514" s="40"/>
      <c r="DA514" s="40"/>
      <c r="DB514" s="40"/>
      <c r="DC514" s="40"/>
      <c r="DD514" s="40"/>
      <c r="DE514" s="40"/>
      <c r="DF514" s="40"/>
      <c r="DG514" s="40"/>
      <c r="DH514" s="40"/>
      <c r="DI514" s="40"/>
      <c r="DJ514" s="40"/>
      <c r="DK514" s="40"/>
      <c r="DL514" s="40"/>
      <c r="DM514" s="40"/>
      <c r="DN514" s="40"/>
      <c r="DO514" s="40"/>
      <c r="DP514" s="40"/>
      <c r="DQ514" s="40"/>
      <c r="DR514" s="40"/>
    </row>
    <row r="515" spans="1:169" s="39" customFormat="1">
      <c r="A515" s="246"/>
      <c r="B515" s="247" t="s">
        <v>36</v>
      </c>
      <c r="C515" s="248"/>
      <c r="D515" s="249">
        <v>2</v>
      </c>
      <c r="E515" s="250">
        <v>2</v>
      </c>
      <c r="F515" s="249"/>
      <c r="G515" s="250"/>
      <c r="H515" s="249"/>
      <c r="I515" s="251"/>
      <c r="J515" s="352"/>
      <c r="K515" s="277"/>
      <c r="L515" s="277"/>
      <c r="M515" s="277"/>
      <c r="N515" s="277"/>
      <c r="O515" s="256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F515" s="40"/>
      <c r="AG515" s="40"/>
      <c r="AH515" s="40"/>
      <c r="AI515" s="40"/>
      <c r="AJ515" s="40"/>
      <c r="AK515" s="40"/>
      <c r="AL515" s="40"/>
      <c r="AM515" s="40"/>
      <c r="AN515" s="40"/>
      <c r="AO515" s="40"/>
      <c r="AP515" s="40"/>
      <c r="AQ515" s="40"/>
      <c r="AR515" s="40"/>
      <c r="AS515" s="40"/>
      <c r="AT515" s="40"/>
      <c r="AU515" s="40"/>
      <c r="AV515" s="40"/>
      <c r="AW515" s="40"/>
      <c r="AX515" s="40"/>
      <c r="AY515" s="40"/>
      <c r="AZ515" s="40"/>
      <c r="BA515" s="40"/>
      <c r="BB515" s="40"/>
      <c r="BC515" s="40"/>
      <c r="BD515" s="40"/>
      <c r="BE515" s="40"/>
      <c r="BF515" s="40"/>
      <c r="BG515" s="40"/>
      <c r="BH515" s="40"/>
      <c r="BI515" s="40"/>
      <c r="BJ515" s="40"/>
      <c r="BK515" s="40"/>
      <c r="BL515" s="40"/>
      <c r="BM515" s="40"/>
      <c r="BN515" s="40"/>
      <c r="BO515" s="40"/>
      <c r="BP515" s="40"/>
      <c r="BQ515" s="40"/>
      <c r="BR515" s="40"/>
      <c r="BS515" s="40"/>
      <c r="BT515" s="40"/>
      <c r="BU515" s="40"/>
      <c r="BV515" s="40"/>
      <c r="BW515" s="40"/>
      <c r="BX515" s="40"/>
      <c r="BY515" s="40"/>
      <c r="BZ515" s="40"/>
      <c r="CA515" s="40"/>
      <c r="CB515" s="40"/>
      <c r="CC515" s="40"/>
      <c r="CD515" s="40"/>
      <c r="CE515" s="40"/>
      <c r="CF515" s="40"/>
      <c r="CG515" s="40"/>
      <c r="CH515" s="40"/>
      <c r="CI515" s="40"/>
      <c r="CJ515" s="40"/>
      <c r="CK515" s="40"/>
      <c r="CL515" s="40"/>
      <c r="CM515" s="40"/>
      <c r="CN515" s="40"/>
      <c r="CO515" s="40"/>
      <c r="CP515" s="40"/>
      <c r="CQ515" s="40"/>
      <c r="CR515" s="40"/>
      <c r="CS515" s="40"/>
      <c r="CT515" s="40"/>
      <c r="CU515" s="40"/>
      <c r="CV515" s="40"/>
      <c r="CW515" s="40"/>
      <c r="CX515" s="40"/>
      <c r="CY515" s="40"/>
      <c r="CZ515" s="40"/>
      <c r="DA515" s="40"/>
      <c r="DB515" s="40"/>
      <c r="DC515" s="40"/>
      <c r="DD515" s="40"/>
      <c r="DE515" s="40"/>
      <c r="DF515" s="40"/>
      <c r="DG515" s="40"/>
      <c r="DH515" s="40"/>
      <c r="DI515" s="40"/>
      <c r="DJ515" s="40"/>
      <c r="DK515" s="40"/>
      <c r="DL515" s="40"/>
      <c r="DM515" s="40"/>
      <c r="DN515" s="40"/>
      <c r="DO515" s="40"/>
      <c r="DP515" s="40"/>
      <c r="DQ515" s="40"/>
      <c r="DR515" s="40"/>
    </row>
    <row r="516" spans="1:169" s="50" customFormat="1">
      <c r="A516" s="246" t="s">
        <v>107</v>
      </c>
      <c r="B516" s="247"/>
      <c r="C516" s="248">
        <v>130</v>
      </c>
      <c r="D516" s="249"/>
      <c r="E516" s="250"/>
      <c r="F516" s="249">
        <v>4.8</v>
      </c>
      <c r="G516" s="250">
        <v>3.6</v>
      </c>
      <c r="H516" s="249">
        <v>29.4</v>
      </c>
      <c r="I516" s="251">
        <v>169.2</v>
      </c>
      <c r="J516" s="352" t="s">
        <v>223</v>
      </c>
      <c r="K516" s="277"/>
      <c r="L516" s="277"/>
      <c r="M516" s="277"/>
      <c r="N516" s="277"/>
      <c r="O516" s="258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0"/>
      <c r="BR516" s="60"/>
      <c r="BS516" s="60"/>
      <c r="BT516" s="60"/>
      <c r="BU516" s="60"/>
      <c r="BV516" s="60"/>
      <c r="BW516" s="60"/>
      <c r="BX516" s="60"/>
      <c r="BY516" s="60"/>
      <c r="BZ516" s="60"/>
      <c r="CA516" s="60"/>
      <c r="CB516" s="60"/>
      <c r="CC516" s="60"/>
      <c r="CD516" s="60"/>
      <c r="CE516" s="60"/>
      <c r="CF516" s="60"/>
      <c r="CG516" s="60"/>
      <c r="CH516" s="60"/>
      <c r="CI516" s="60"/>
      <c r="CJ516" s="60"/>
      <c r="CK516" s="60"/>
      <c r="CL516" s="60"/>
      <c r="CM516" s="60"/>
      <c r="CN516" s="60"/>
      <c r="CO516" s="60"/>
      <c r="CP516" s="60"/>
      <c r="CQ516" s="60"/>
      <c r="CR516" s="60"/>
      <c r="CS516" s="60"/>
      <c r="CT516" s="60"/>
      <c r="CU516" s="60"/>
      <c r="CV516" s="60"/>
      <c r="CW516" s="60"/>
      <c r="CX516" s="60"/>
      <c r="CY516" s="60"/>
      <c r="CZ516" s="60"/>
      <c r="DA516" s="60"/>
      <c r="DB516" s="60"/>
      <c r="DC516" s="60"/>
      <c r="DD516" s="60"/>
      <c r="DE516" s="60"/>
      <c r="DF516" s="60"/>
      <c r="DG516" s="60"/>
      <c r="DH516" s="60"/>
      <c r="DI516" s="60"/>
      <c r="DJ516" s="60"/>
      <c r="DK516" s="60"/>
      <c r="DL516" s="60"/>
      <c r="DM516" s="60"/>
      <c r="DN516" s="60"/>
      <c r="DO516" s="60"/>
      <c r="DP516" s="60"/>
      <c r="DQ516" s="60"/>
      <c r="DR516" s="60"/>
      <c r="DS516" s="60"/>
      <c r="DT516" s="60"/>
      <c r="DU516" s="60"/>
      <c r="DV516" s="60"/>
      <c r="DW516" s="60"/>
      <c r="DX516" s="60"/>
      <c r="DY516" s="60"/>
      <c r="DZ516" s="60"/>
      <c r="EA516" s="60"/>
      <c r="EB516" s="60"/>
      <c r="EC516" s="60"/>
      <c r="ED516" s="60"/>
      <c r="EE516" s="60"/>
      <c r="EF516" s="60"/>
      <c r="EG516" s="60"/>
      <c r="EH516" s="60"/>
      <c r="EI516" s="60"/>
      <c r="EJ516" s="60"/>
      <c r="EK516" s="60"/>
      <c r="EL516" s="60"/>
      <c r="EM516" s="60"/>
      <c r="EN516" s="60"/>
      <c r="EO516" s="60"/>
      <c r="EP516" s="60"/>
      <c r="EQ516" s="60"/>
      <c r="ER516" s="60"/>
      <c r="ES516" s="60"/>
      <c r="ET516" s="60"/>
      <c r="EU516" s="60"/>
      <c r="EV516" s="60"/>
      <c r="EW516" s="60"/>
      <c r="EX516" s="60"/>
      <c r="EY516" s="60"/>
      <c r="EZ516" s="60"/>
      <c r="FA516" s="60"/>
      <c r="FB516" s="60"/>
      <c r="FC516" s="60"/>
      <c r="FD516" s="60"/>
      <c r="FE516" s="60"/>
      <c r="FF516" s="60"/>
      <c r="FG516" s="60"/>
      <c r="FH516" s="60"/>
      <c r="FI516" s="60"/>
      <c r="FJ516" s="60"/>
      <c r="FK516" s="60"/>
      <c r="FL516" s="60"/>
      <c r="FM516" s="60"/>
    </row>
    <row r="517" spans="1:169" s="50" customFormat="1">
      <c r="A517" s="246"/>
      <c r="B517" s="247" t="s">
        <v>108</v>
      </c>
      <c r="C517" s="248"/>
      <c r="D517" s="249">
        <v>45.5</v>
      </c>
      <c r="E517" s="250">
        <v>45.5</v>
      </c>
      <c r="F517" s="249"/>
      <c r="G517" s="250"/>
      <c r="H517" s="249"/>
      <c r="I517" s="251"/>
      <c r="J517" s="352"/>
      <c r="K517" s="277"/>
      <c r="L517" s="277"/>
      <c r="M517" s="277"/>
      <c r="N517" s="277"/>
      <c r="O517" s="258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60"/>
      <c r="CB517" s="60"/>
      <c r="CC517" s="60"/>
      <c r="CD517" s="60"/>
      <c r="CE517" s="60"/>
      <c r="CF517" s="60"/>
      <c r="CG517" s="60"/>
      <c r="CH517" s="60"/>
      <c r="CI517" s="60"/>
      <c r="CJ517" s="60"/>
      <c r="CK517" s="60"/>
      <c r="CL517" s="60"/>
      <c r="CM517" s="60"/>
      <c r="CN517" s="60"/>
      <c r="CO517" s="60"/>
      <c r="CP517" s="60"/>
      <c r="CQ517" s="60"/>
      <c r="CR517" s="60"/>
      <c r="CS517" s="60"/>
      <c r="CT517" s="60"/>
      <c r="CU517" s="60"/>
      <c r="CV517" s="60"/>
      <c r="CW517" s="60"/>
      <c r="CX517" s="60"/>
      <c r="CY517" s="60"/>
      <c r="CZ517" s="60"/>
      <c r="DA517" s="60"/>
      <c r="DB517" s="60"/>
      <c r="DC517" s="60"/>
      <c r="DD517" s="60"/>
      <c r="DE517" s="60"/>
      <c r="DF517" s="60"/>
      <c r="DG517" s="60"/>
      <c r="DH517" s="60"/>
      <c r="DI517" s="60"/>
      <c r="DJ517" s="60"/>
      <c r="DK517" s="60"/>
      <c r="DL517" s="60"/>
      <c r="DM517" s="60"/>
      <c r="DN517" s="60"/>
      <c r="DO517" s="60"/>
      <c r="DP517" s="60"/>
      <c r="DQ517" s="60"/>
      <c r="DR517" s="60"/>
      <c r="DS517" s="60"/>
      <c r="DT517" s="60"/>
      <c r="DU517" s="60"/>
      <c r="DV517" s="60"/>
      <c r="DW517" s="60"/>
      <c r="DX517" s="60"/>
      <c r="DY517" s="60"/>
      <c r="DZ517" s="60"/>
      <c r="EA517" s="60"/>
      <c r="EB517" s="60"/>
      <c r="EC517" s="60"/>
      <c r="ED517" s="60"/>
      <c r="EE517" s="60"/>
      <c r="EF517" s="60"/>
      <c r="EG517" s="60"/>
      <c r="EH517" s="60"/>
      <c r="EI517" s="60"/>
      <c r="EJ517" s="60"/>
      <c r="EK517" s="60"/>
      <c r="EL517" s="60"/>
      <c r="EM517" s="60"/>
      <c r="EN517" s="60"/>
      <c r="EO517" s="60"/>
      <c r="EP517" s="60"/>
      <c r="EQ517" s="60"/>
      <c r="ER517" s="60"/>
      <c r="ES517" s="60"/>
      <c r="ET517" s="60"/>
      <c r="EU517" s="60"/>
      <c r="EV517" s="60"/>
      <c r="EW517" s="60"/>
      <c r="EX517" s="60"/>
      <c r="EY517" s="60"/>
      <c r="EZ517" s="60"/>
      <c r="FA517" s="60"/>
      <c r="FB517" s="60"/>
      <c r="FC517" s="60"/>
      <c r="FD517" s="60"/>
      <c r="FE517" s="60"/>
      <c r="FF517" s="60"/>
      <c r="FG517" s="60"/>
      <c r="FH517" s="60"/>
      <c r="FI517" s="60"/>
      <c r="FJ517" s="60"/>
      <c r="FK517" s="60"/>
      <c r="FL517" s="60"/>
      <c r="FM517" s="60"/>
    </row>
    <row r="518" spans="1:169" s="50" customFormat="1">
      <c r="A518" s="246"/>
      <c r="B518" s="247" t="s">
        <v>20</v>
      </c>
      <c r="C518" s="248"/>
      <c r="D518" s="249">
        <v>2.6</v>
      </c>
      <c r="E518" s="250">
        <v>2.6</v>
      </c>
      <c r="F518" s="249"/>
      <c r="G518" s="250"/>
      <c r="H518" s="249"/>
      <c r="I518" s="251"/>
      <c r="J518" s="581"/>
      <c r="K518" s="277"/>
      <c r="L518" s="277"/>
      <c r="M518" s="277"/>
      <c r="N518" s="277"/>
      <c r="O518" s="258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60"/>
      <c r="CB518" s="60"/>
      <c r="CC518" s="60"/>
      <c r="CD518" s="60"/>
      <c r="CE518" s="60"/>
      <c r="CF518" s="60"/>
      <c r="CG518" s="60"/>
      <c r="CH518" s="60"/>
      <c r="CI518" s="60"/>
      <c r="CJ518" s="60"/>
      <c r="CK518" s="60"/>
      <c r="CL518" s="60"/>
      <c r="CM518" s="60"/>
      <c r="CN518" s="60"/>
      <c r="CO518" s="60"/>
      <c r="CP518" s="60"/>
      <c r="CQ518" s="60"/>
      <c r="CR518" s="60"/>
      <c r="CS518" s="60"/>
      <c r="CT518" s="60"/>
      <c r="CU518" s="60"/>
      <c r="CV518" s="60"/>
      <c r="CW518" s="60"/>
      <c r="CX518" s="60"/>
      <c r="CY518" s="60"/>
      <c r="CZ518" s="60"/>
      <c r="DA518" s="60"/>
      <c r="DB518" s="60"/>
      <c r="DC518" s="60"/>
      <c r="DD518" s="60"/>
      <c r="DE518" s="60"/>
      <c r="DF518" s="60"/>
      <c r="DG518" s="60"/>
      <c r="DH518" s="60"/>
      <c r="DI518" s="60"/>
      <c r="DJ518" s="60"/>
      <c r="DK518" s="60"/>
      <c r="DL518" s="60"/>
      <c r="DM518" s="60"/>
      <c r="DN518" s="60"/>
      <c r="DO518" s="60"/>
      <c r="DP518" s="60"/>
      <c r="DQ518" s="60"/>
      <c r="DR518" s="60"/>
      <c r="DS518" s="60"/>
      <c r="DT518" s="60"/>
      <c r="DU518" s="60"/>
      <c r="DV518" s="60"/>
      <c r="DW518" s="60"/>
      <c r="DX518" s="60"/>
      <c r="DY518" s="60"/>
      <c r="DZ518" s="60"/>
      <c r="EA518" s="60"/>
      <c r="EB518" s="60"/>
      <c r="EC518" s="60"/>
      <c r="ED518" s="60"/>
      <c r="EE518" s="60"/>
      <c r="EF518" s="60"/>
      <c r="EG518" s="60"/>
      <c r="EH518" s="60"/>
      <c r="EI518" s="60"/>
      <c r="EJ518" s="60"/>
      <c r="EK518" s="60"/>
      <c r="EL518" s="60"/>
      <c r="EM518" s="60"/>
      <c r="EN518" s="60"/>
      <c r="EO518" s="60"/>
      <c r="EP518" s="60"/>
      <c r="EQ518" s="60"/>
      <c r="ER518" s="60"/>
      <c r="ES518" s="60"/>
      <c r="ET518" s="60"/>
      <c r="EU518" s="60"/>
      <c r="EV518" s="60"/>
      <c r="EW518" s="60"/>
      <c r="EX518" s="60"/>
      <c r="EY518" s="60"/>
      <c r="EZ518" s="60"/>
      <c r="FA518" s="60"/>
      <c r="FB518" s="60"/>
      <c r="FC518" s="60"/>
      <c r="FD518" s="60"/>
      <c r="FE518" s="60"/>
      <c r="FF518" s="60"/>
      <c r="FG518" s="60"/>
      <c r="FH518" s="60"/>
      <c r="FI518" s="60"/>
      <c r="FJ518" s="60"/>
      <c r="FK518" s="60"/>
      <c r="FL518" s="60"/>
      <c r="FM518" s="60"/>
    </row>
    <row r="519" spans="1:169" s="50" customFormat="1">
      <c r="A519" s="246"/>
      <c r="B519" s="247" t="s">
        <v>19</v>
      </c>
      <c r="C519" s="248"/>
      <c r="D519" s="249">
        <v>0.7</v>
      </c>
      <c r="E519" s="250">
        <v>0.7</v>
      </c>
      <c r="F519" s="249"/>
      <c r="G519" s="250"/>
      <c r="H519" s="249"/>
      <c r="I519" s="251"/>
      <c r="J519" s="581"/>
      <c r="K519" s="277"/>
      <c r="L519" s="277"/>
      <c r="M519" s="277"/>
      <c r="N519" s="277"/>
      <c r="O519" s="258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60"/>
      <c r="CI519" s="60"/>
      <c r="CJ519" s="60"/>
      <c r="CK519" s="60"/>
      <c r="CL519" s="60"/>
      <c r="CM519" s="60"/>
      <c r="CN519" s="60"/>
      <c r="CO519" s="60"/>
      <c r="CP519" s="60"/>
      <c r="CQ519" s="60"/>
      <c r="CR519" s="60"/>
      <c r="CS519" s="60"/>
      <c r="CT519" s="60"/>
      <c r="CU519" s="60"/>
      <c r="CV519" s="60"/>
      <c r="CW519" s="60"/>
      <c r="CX519" s="60"/>
      <c r="CY519" s="60"/>
      <c r="CZ519" s="60"/>
      <c r="DA519" s="60"/>
      <c r="DB519" s="60"/>
      <c r="DC519" s="60"/>
      <c r="DD519" s="60"/>
      <c r="DE519" s="60"/>
      <c r="DF519" s="60"/>
      <c r="DG519" s="60"/>
      <c r="DH519" s="60"/>
      <c r="DI519" s="60"/>
      <c r="DJ519" s="60"/>
      <c r="DK519" s="60"/>
      <c r="DL519" s="60"/>
      <c r="DM519" s="60"/>
      <c r="DN519" s="60"/>
      <c r="DO519" s="60"/>
      <c r="DP519" s="60"/>
      <c r="DQ519" s="60"/>
      <c r="DR519" s="60"/>
      <c r="DS519" s="60"/>
      <c r="DT519" s="60"/>
      <c r="DU519" s="60"/>
      <c r="DV519" s="60"/>
      <c r="DW519" s="60"/>
      <c r="DX519" s="60"/>
      <c r="DY519" s="60"/>
      <c r="DZ519" s="60"/>
      <c r="EA519" s="60"/>
      <c r="EB519" s="60"/>
      <c r="EC519" s="60"/>
      <c r="ED519" s="60"/>
      <c r="EE519" s="60"/>
      <c r="EF519" s="60"/>
      <c r="EG519" s="60"/>
      <c r="EH519" s="60"/>
      <c r="EI519" s="60"/>
      <c r="EJ519" s="60"/>
      <c r="EK519" s="60"/>
      <c r="EL519" s="60"/>
      <c r="EM519" s="60"/>
      <c r="EN519" s="60"/>
      <c r="EO519" s="60"/>
      <c r="EP519" s="60"/>
      <c r="EQ519" s="60"/>
      <c r="ER519" s="60"/>
      <c r="ES519" s="60"/>
      <c r="ET519" s="60"/>
      <c r="EU519" s="60"/>
      <c r="EV519" s="60"/>
      <c r="EW519" s="60"/>
      <c r="EX519" s="60"/>
      <c r="EY519" s="60"/>
      <c r="EZ519" s="60"/>
      <c r="FA519" s="60"/>
      <c r="FB519" s="60"/>
      <c r="FC519" s="60"/>
      <c r="FD519" s="60"/>
      <c r="FE519" s="60"/>
      <c r="FF519" s="60"/>
      <c r="FG519" s="60"/>
      <c r="FH519" s="60"/>
      <c r="FI519" s="60"/>
      <c r="FJ519" s="60"/>
      <c r="FK519" s="60"/>
      <c r="FL519" s="60"/>
      <c r="FM519" s="60"/>
    </row>
    <row r="520" spans="1:169" s="182" customFormat="1" ht="15.75">
      <c r="A520" s="246" t="s">
        <v>363</v>
      </c>
      <c r="B520" s="247"/>
      <c r="C520" s="248">
        <v>180</v>
      </c>
      <c r="D520" s="249"/>
      <c r="E520" s="250"/>
      <c r="F520" s="251"/>
      <c r="G520" s="250"/>
      <c r="H520" s="249">
        <v>10</v>
      </c>
      <c r="I520" s="251">
        <v>40</v>
      </c>
      <c r="J520" s="352" t="s">
        <v>368</v>
      </c>
      <c r="K520" s="277"/>
      <c r="L520" s="277"/>
      <c r="M520" s="277"/>
      <c r="N520" s="277"/>
      <c r="O520" s="257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118"/>
      <c r="AQ520" s="118"/>
      <c r="AR520" s="118"/>
      <c r="AS520" s="118"/>
      <c r="AT520" s="118"/>
      <c r="AU520" s="118"/>
      <c r="AV520" s="118"/>
      <c r="AW520" s="118"/>
      <c r="AX520" s="118"/>
      <c r="AY520" s="118"/>
      <c r="AZ520" s="118"/>
      <c r="BA520" s="118"/>
      <c r="BB520" s="118"/>
      <c r="BC520" s="118"/>
      <c r="BD520" s="118"/>
      <c r="BE520" s="118"/>
      <c r="BF520" s="118"/>
      <c r="BG520" s="118"/>
      <c r="BH520" s="118"/>
      <c r="BI520" s="118"/>
      <c r="BJ520" s="118"/>
      <c r="BK520" s="118"/>
      <c r="BL520" s="118"/>
      <c r="BM520" s="118"/>
      <c r="BN520" s="118"/>
      <c r="BO520" s="118"/>
      <c r="BP520" s="118"/>
      <c r="BQ520" s="118"/>
      <c r="BR520" s="118"/>
      <c r="BS520" s="118"/>
      <c r="BT520" s="118"/>
      <c r="BU520" s="118"/>
      <c r="BV520" s="118"/>
      <c r="BW520" s="118"/>
      <c r="BX520" s="118"/>
      <c r="BY520" s="118"/>
      <c r="BZ520" s="118"/>
      <c r="CA520" s="118"/>
      <c r="CB520" s="118"/>
      <c r="CC520" s="118"/>
      <c r="CD520" s="118"/>
      <c r="CE520" s="118"/>
      <c r="CF520" s="118"/>
      <c r="CG520" s="118"/>
      <c r="CH520" s="118"/>
      <c r="CI520" s="118"/>
      <c r="CJ520" s="118"/>
      <c r="CK520" s="118"/>
      <c r="CL520" s="118"/>
      <c r="CM520" s="118"/>
      <c r="CN520" s="118"/>
      <c r="CO520" s="118"/>
      <c r="CP520" s="118"/>
      <c r="CQ520" s="118"/>
      <c r="CR520" s="118"/>
      <c r="CS520" s="118"/>
      <c r="CT520" s="118"/>
      <c r="CU520" s="118"/>
      <c r="CV520" s="118"/>
      <c r="CW520" s="118"/>
      <c r="CX520" s="118"/>
      <c r="CY520" s="118"/>
      <c r="CZ520" s="118"/>
      <c r="DA520" s="118"/>
      <c r="DB520" s="118"/>
      <c r="DC520" s="118"/>
      <c r="DD520" s="118"/>
      <c r="DE520" s="118"/>
      <c r="DF520" s="118"/>
      <c r="DG520" s="118"/>
      <c r="DH520" s="118"/>
      <c r="DI520" s="118"/>
      <c r="DJ520" s="118"/>
      <c r="DK520" s="118"/>
      <c r="DL520" s="118"/>
      <c r="DM520" s="118"/>
      <c r="DN520" s="118"/>
      <c r="DO520" s="118"/>
      <c r="DP520" s="118"/>
      <c r="DQ520" s="118"/>
      <c r="DR520" s="118"/>
    </row>
    <row r="521" spans="1:169" s="182" customFormat="1" ht="15.75">
      <c r="A521" s="246"/>
      <c r="B521" s="247" t="s">
        <v>73</v>
      </c>
      <c r="C521" s="248"/>
      <c r="D521" s="249">
        <v>21.6</v>
      </c>
      <c r="E521" s="250">
        <v>21.6</v>
      </c>
      <c r="F521" s="251"/>
      <c r="G521" s="250"/>
      <c r="H521" s="249"/>
      <c r="I521" s="251"/>
      <c r="J521" s="352"/>
      <c r="K521" s="277"/>
      <c r="L521" s="277"/>
      <c r="M521" s="277"/>
      <c r="N521" s="277"/>
      <c r="O521" s="257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118"/>
      <c r="AQ521" s="118"/>
      <c r="AR521" s="118"/>
      <c r="AS521" s="118"/>
      <c r="AT521" s="118"/>
      <c r="AU521" s="118"/>
      <c r="AV521" s="118"/>
      <c r="AW521" s="118"/>
      <c r="AX521" s="118"/>
      <c r="AY521" s="118"/>
      <c r="AZ521" s="118"/>
      <c r="BA521" s="118"/>
      <c r="BB521" s="118"/>
      <c r="BC521" s="118"/>
      <c r="BD521" s="118"/>
      <c r="BE521" s="118"/>
      <c r="BF521" s="118"/>
      <c r="BG521" s="118"/>
      <c r="BH521" s="118"/>
      <c r="BI521" s="118"/>
      <c r="BJ521" s="118"/>
      <c r="BK521" s="118"/>
      <c r="BL521" s="118"/>
      <c r="BM521" s="118"/>
      <c r="BN521" s="118"/>
      <c r="BO521" s="118"/>
      <c r="BP521" s="118"/>
      <c r="BQ521" s="118"/>
      <c r="BR521" s="118"/>
      <c r="BS521" s="118"/>
      <c r="BT521" s="118"/>
      <c r="BU521" s="118"/>
      <c r="BV521" s="118"/>
      <c r="BW521" s="118"/>
      <c r="BX521" s="118"/>
      <c r="BY521" s="118"/>
      <c r="BZ521" s="118"/>
      <c r="CA521" s="118"/>
      <c r="CB521" s="118"/>
      <c r="CC521" s="118"/>
      <c r="CD521" s="118"/>
      <c r="CE521" s="118"/>
      <c r="CF521" s="118"/>
      <c r="CG521" s="118"/>
      <c r="CH521" s="118"/>
      <c r="CI521" s="118"/>
      <c r="CJ521" s="118"/>
      <c r="CK521" s="118"/>
      <c r="CL521" s="118"/>
      <c r="CM521" s="118"/>
      <c r="CN521" s="118"/>
      <c r="CO521" s="118"/>
      <c r="CP521" s="118"/>
      <c r="CQ521" s="118"/>
      <c r="CR521" s="118"/>
      <c r="CS521" s="118"/>
      <c r="CT521" s="118"/>
      <c r="CU521" s="118"/>
      <c r="CV521" s="118"/>
      <c r="CW521" s="118"/>
      <c r="CX521" s="118"/>
      <c r="CY521" s="118"/>
      <c r="CZ521" s="118"/>
      <c r="DA521" s="118"/>
      <c r="DB521" s="118"/>
      <c r="DC521" s="118"/>
      <c r="DD521" s="118"/>
      <c r="DE521" s="118"/>
      <c r="DF521" s="118"/>
      <c r="DG521" s="118"/>
      <c r="DH521" s="118"/>
      <c r="DI521" s="118"/>
      <c r="DJ521" s="118"/>
      <c r="DK521" s="118"/>
      <c r="DL521" s="118"/>
      <c r="DM521" s="118"/>
      <c r="DN521" s="118"/>
      <c r="DO521" s="118"/>
      <c r="DP521" s="118"/>
      <c r="DQ521" s="118"/>
      <c r="DR521" s="118"/>
    </row>
    <row r="522" spans="1:169" s="182" customFormat="1" ht="15.75">
      <c r="A522" s="246"/>
      <c r="B522" s="247" t="s">
        <v>54</v>
      </c>
      <c r="C522" s="248"/>
      <c r="D522" s="249">
        <v>172</v>
      </c>
      <c r="E522" s="250">
        <v>172</v>
      </c>
      <c r="F522" s="251"/>
      <c r="G522" s="250"/>
      <c r="H522" s="249"/>
      <c r="I522" s="251"/>
      <c r="J522" s="352"/>
      <c r="K522" s="277"/>
      <c r="L522" s="277"/>
      <c r="M522" s="277"/>
      <c r="N522" s="277"/>
      <c r="O522" s="257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  <c r="AT522" s="118"/>
      <c r="AU522" s="118"/>
      <c r="AV522" s="118"/>
      <c r="AW522" s="118"/>
      <c r="AX522" s="118"/>
      <c r="AY522" s="118"/>
      <c r="AZ522" s="118"/>
      <c r="BA522" s="118"/>
      <c r="BB522" s="118"/>
      <c r="BC522" s="118"/>
      <c r="BD522" s="118"/>
      <c r="BE522" s="118"/>
      <c r="BF522" s="118"/>
      <c r="BG522" s="118"/>
      <c r="BH522" s="118"/>
      <c r="BI522" s="118"/>
      <c r="BJ522" s="118"/>
      <c r="BK522" s="118"/>
      <c r="BL522" s="118"/>
      <c r="BM522" s="118"/>
      <c r="BN522" s="118"/>
      <c r="BO522" s="118"/>
      <c r="BP522" s="118"/>
      <c r="BQ522" s="118"/>
      <c r="BR522" s="118"/>
      <c r="BS522" s="118"/>
      <c r="BT522" s="118"/>
      <c r="BU522" s="118"/>
      <c r="BV522" s="118"/>
      <c r="BW522" s="118"/>
      <c r="BX522" s="118"/>
      <c r="BY522" s="118"/>
      <c r="BZ522" s="118"/>
      <c r="CA522" s="118"/>
      <c r="CB522" s="118"/>
      <c r="CC522" s="118"/>
      <c r="CD522" s="118"/>
      <c r="CE522" s="118"/>
      <c r="CF522" s="118"/>
      <c r="CG522" s="118"/>
      <c r="CH522" s="118"/>
      <c r="CI522" s="118"/>
      <c r="CJ522" s="118"/>
      <c r="CK522" s="118"/>
      <c r="CL522" s="118"/>
      <c r="CM522" s="118"/>
      <c r="CN522" s="118"/>
      <c r="CO522" s="118"/>
      <c r="CP522" s="118"/>
      <c r="CQ522" s="118"/>
      <c r="CR522" s="118"/>
      <c r="CS522" s="118"/>
      <c r="CT522" s="118"/>
      <c r="CU522" s="118"/>
      <c r="CV522" s="118"/>
      <c r="CW522" s="118"/>
      <c r="CX522" s="118"/>
      <c r="CY522" s="118"/>
      <c r="CZ522" s="118"/>
      <c r="DA522" s="118"/>
      <c r="DB522" s="118"/>
      <c r="DC522" s="118"/>
      <c r="DD522" s="118"/>
      <c r="DE522" s="118"/>
      <c r="DF522" s="118"/>
      <c r="DG522" s="118"/>
      <c r="DH522" s="118"/>
      <c r="DI522" s="118"/>
      <c r="DJ522" s="118"/>
      <c r="DK522" s="118"/>
      <c r="DL522" s="118"/>
      <c r="DM522" s="118"/>
      <c r="DN522" s="118"/>
      <c r="DO522" s="118"/>
      <c r="DP522" s="118"/>
      <c r="DQ522" s="118"/>
      <c r="DR522" s="118"/>
    </row>
    <row r="523" spans="1:169" s="182" customFormat="1" ht="15.75">
      <c r="A523" s="246"/>
      <c r="B523" s="247" t="s">
        <v>18</v>
      </c>
      <c r="C523" s="248"/>
      <c r="D523" s="249">
        <v>5</v>
      </c>
      <c r="E523" s="250">
        <v>5</v>
      </c>
      <c r="F523" s="251"/>
      <c r="G523" s="250"/>
      <c r="H523" s="249"/>
      <c r="I523" s="251"/>
      <c r="J523" s="352"/>
      <c r="K523" s="277"/>
      <c r="L523" s="277"/>
      <c r="M523" s="277"/>
      <c r="N523" s="277"/>
      <c r="O523" s="257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  <c r="AT523" s="118"/>
      <c r="AU523" s="118"/>
      <c r="AV523" s="118"/>
      <c r="AW523" s="118"/>
      <c r="AX523" s="118"/>
      <c r="AY523" s="118"/>
      <c r="AZ523" s="118"/>
      <c r="BA523" s="118"/>
      <c r="BB523" s="118"/>
      <c r="BC523" s="118"/>
      <c r="BD523" s="118"/>
      <c r="BE523" s="118"/>
      <c r="BF523" s="118"/>
      <c r="BG523" s="118"/>
      <c r="BH523" s="118"/>
      <c r="BI523" s="118"/>
      <c r="BJ523" s="118"/>
      <c r="BK523" s="118"/>
      <c r="BL523" s="118"/>
      <c r="BM523" s="118"/>
      <c r="BN523" s="118"/>
      <c r="BO523" s="118"/>
      <c r="BP523" s="118"/>
      <c r="BQ523" s="118"/>
      <c r="BR523" s="118"/>
      <c r="BS523" s="118"/>
      <c r="BT523" s="118"/>
      <c r="BU523" s="118"/>
      <c r="BV523" s="118"/>
      <c r="BW523" s="118"/>
      <c r="BX523" s="118"/>
      <c r="BY523" s="118"/>
      <c r="BZ523" s="118"/>
      <c r="CA523" s="118"/>
      <c r="CB523" s="118"/>
      <c r="CC523" s="118"/>
      <c r="CD523" s="118"/>
      <c r="CE523" s="118"/>
      <c r="CF523" s="118"/>
      <c r="CG523" s="118"/>
      <c r="CH523" s="118"/>
      <c r="CI523" s="118"/>
      <c r="CJ523" s="118"/>
      <c r="CK523" s="118"/>
      <c r="CL523" s="118"/>
      <c r="CM523" s="118"/>
      <c r="CN523" s="118"/>
      <c r="CO523" s="118"/>
      <c r="CP523" s="118"/>
      <c r="CQ523" s="118"/>
      <c r="CR523" s="118"/>
      <c r="CS523" s="118"/>
      <c r="CT523" s="118"/>
      <c r="CU523" s="118"/>
      <c r="CV523" s="118"/>
      <c r="CW523" s="118"/>
      <c r="CX523" s="118"/>
      <c r="CY523" s="118"/>
      <c r="CZ523" s="118"/>
      <c r="DA523" s="118"/>
      <c r="DB523" s="118"/>
      <c r="DC523" s="118"/>
      <c r="DD523" s="118"/>
      <c r="DE523" s="118"/>
      <c r="DF523" s="118"/>
      <c r="DG523" s="118"/>
      <c r="DH523" s="118"/>
      <c r="DI523" s="118"/>
      <c r="DJ523" s="118"/>
      <c r="DK523" s="118"/>
      <c r="DL523" s="118"/>
      <c r="DM523" s="118"/>
      <c r="DN523" s="118"/>
      <c r="DO523" s="118"/>
      <c r="DP523" s="118"/>
      <c r="DQ523" s="118"/>
      <c r="DR523" s="118"/>
    </row>
    <row r="524" spans="1:169" ht="15.75" thickBot="1">
      <c r="A524" s="553" t="s">
        <v>47</v>
      </c>
      <c r="B524" s="308"/>
      <c r="C524" s="309">
        <v>37.5</v>
      </c>
      <c r="D524" s="311">
        <v>37.5</v>
      </c>
      <c r="E524" s="311">
        <v>37.5</v>
      </c>
      <c r="F524" s="309">
        <v>1.8</v>
      </c>
      <c r="G524" s="309">
        <v>0.4</v>
      </c>
      <c r="H524" s="309">
        <v>18</v>
      </c>
      <c r="I524" s="309">
        <v>82.5</v>
      </c>
      <c r="J524" s="396"/>
    </row>
    <row r="525" spans="1:169" ht="23.25" customHeight="1" thickBot="1">
      <c r="A525" s="377" t="s">
        <v>27</v>
      </c>
      <c r="B525" s="378"/>
      <c r="C525" s="379">
        <v>687.5</v>
      </c>
      <c r="D525" s="400"/>
      <c r="E525" s="373"/>
      <c r="F525" s="400">
        <v>18.86</v>
      </c>
      <c r="G525" s="400">
        <v>21.5</v>
      </c>
      <c r="H525" s="400">
        <v>85.7</v>
      </c>
      <c r="I525" s="400">
        <v>612.20000000000005</v>
      </c>
      <c r="J525" s="584"/>
    </row>
    <row r="526" spans="1:169">
      <c r="A526" s="247"/>
      <c r="B526" s="264" t="s">
        <v>48</v>
      </c>
      <c r="C526" s="248"/>
      <c r="D526" s="247"/>
      <c r="E526" s="250"/>
      <c r="F526" s="249"/>
      <c r="G526" s="250"/>
      <c r="H526" s="249"/>
      <c r="I526" s="250"/>
      <c r="J526" s="580"/>
    </row>
    <row r="527" spans="1:169" s="82" customFormat="1" ht="26.25">
      <c r="A527" s="246" t="s">
        <v>380</v>
      </c>
      <c r="B527" s="247"/>
      <c r="C527" s="397">
        <v>50</v>
      </c>
      <c r="D527" s="270"/>
      <c r="E527" s="248"/>
      <c r="F527" s="272">
        <v>2.2000000000000002</v>
      </c>
      <c r="G527" s="272">
        <v>4.8</v>
      </c>
      <c r="H527" s="248">
        <v>19.3</v>
      </c>
      <c r="I527" s="272">
        <v>130</v>
      </c>
      <c r="J527" s="398" t="s">
        <v>383</v>
      </c>
      <c r="K527" s="247"/>
      <c r="L527" s="247"/>
      <c r="M527" s="247"/>
      <c r="N527" s="247"/>
      <c r="O527" s="262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51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  <c r="AQ527" s="64"/>
      <c r="AR527" s="64"/>
      <c r="AS527" s="64"/>
      <c r="AT527" s="64"/>
      <c r="AU527" s="64"/>
      <c r="AV527" s="64"/>
      <c r="AW527" s="64"/>
      <c r="AX527" s="64"/>
      <c r="AY527" s="64"/>
      <c r="AZ527" s="64"/>
      <c r="BA527" s="64"/>
      <c r="BB527" s="64"/>
      <c r="BC527" s="64"/>
      <c r="BD527" s="64"/>
      <c r="BE527" s="64"/>
      <c r="BF527" s="64"/>
      <c r="BG527" s="64"/>
      <c r="BH527" s="64"/>
      <c r="BI527" s="64"/>
      <c r="BJ527" s="64"/>
      <c r="BK527" s="64"/>
      <c r="BL527" s="64"/>
      <c r="BM527" s="64"/>
      <c r="BN527" s="64"/>
      <c r="BO527" s="64"/>
      <c r="BP527" s="64"/>
      <c r="BQ527" s="64"/>
      <c r="BR527" s="64"/>
      <c r="BS527" s="64"/>
      <c r="BT527" s="64"/>
      <c r="BU527" s="64"/>
      <c r="BV527" s="64"/>
      <c r="BW527" s="64"/>
      <c r="BX527" s="64"/>
      <c r="BY527" s="64"/>
      <c r="BZ527" s="64"/>
      <c r="CA527" s="64"/>
      <c r="CB527" s="64"/>
      <c r="CC527" s="64"/>
      <c r="CD527" s="64"/>
      <c r="CE527" s="64"/>
      <c r="CF527" s="64"/>
      <c r="CG527" s="64"/>
      <c r="CH527" s="64"/>
      <c r="CI527" s="64"/>
      <c r="CJ527" s="64"/>
      <c r="CK527" s="64"/>
      <c r="CL527" s="64"/>
      <c r="CM527" s="64"/>
      <c r="CN527" s="64"/>
      <c r="CO527" s="64"/>
      <c r="CP527" s="64"/>
      <c r="CQ527" s="64"/>
      <c r="CR527" s="64"/>
      <c r="CS527" s="64"/>
      <c r="CT527" s="64"/>
      <c r="CU527" s="64"/>
      <c r="CV527" s="64"/>
      <c r="CW527" s="64"/>
      <c r="CX527" s="64"/>
      <c r="CY527" s="64"/>
      <c r="CZ527" s="64"/>
      <c r="DA527" s="64"/>
      <c r="DB527" s="64"/>
      <c r="DC527" s="64"/>
      <c r="DD527" s="64"/>
      <c r="DE527" s="64"/>
      <c r="DF527" s="64"/>
      <c r="DG527" s="64"/>
      <c r="DH527" s="64"/>
      <c r="DI527" s="64"/>
      <c r="DJ527" s="64"/>
      <c r="DK527" s="64"/>
      <c r="DL527" s="64"/>
      <c r="DM527" s="64"/>
      <c r="DN527" s="64"/>
      <c r="DO527" s="64"/>
      <c r="DP527" s="64"/>
      <c r="DQ527" s="64"/>
      <c r="DR527" s="64"/>
    </row>
    <row r="528" spans="1:169" s="82" customFormat="1">
      <c r="A528" s="246"/>
      <c r="B528" s="247" t="s">
        <v>45</v>
      </c>
      <c r="C528" s="399"/>
      <c r="D528" s="270">
        <v>30</v>
      </c>
      <c r="E528" s="248">
        <v>30</v>
      </c>
      <c r="F528" s="272"/>
      <c r="G528" s="272"/>
      <c r="H528" s="248"/>
      <c r="I528" s="272"/>
      <c r="J528" s="398"/>
      <c r="K528" s="247"/>
      <c r="L528" s="247"/>
      <c r="M528" s="247"/>
      <c r="N528" s="247"/>
      <c r="O528" s="262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  <c r="AQ528" s="64"/>
      <c r="AR528" s="64"/>
      <c r="AS528" s="64"/>
      <c r="AT528" s="64"/>
      <c r="AU528" s="64"/>
      <c r="AV528" s="64"/>
      <c r="AW528" s="64"/>
      <c r="AX528" s="64"/>
      <c r="AY528" s="64"/>
      <c r="AZ528" s="64"/>
      <c r="BA528" s="64"/>
      <c r="BB528" s="64"/>
      <c r="BC528" s="64"/>
      <c r="BD528" s="64"/>
      <c r="BE528" s="64"/>
      <c r="BF528" s="64"/>
      <c r="BG528" s="64"/>
      <c r="BH528" s="64"/>
      <c r="BI528" s="64"/>
      <c r="BJ528" s="64"/>
      <c r="BK528" s="64"/>
      <c r="BL528" s="64"/>
      <c r="BM528" s="64"/>
      <c r="BN528" s="64"/>
      <c r="BO528" s="64"/>
      <c r="BP528" s="64"/>
      <c r="BQ528" s="64"/>
      <c r="BR528" s="64"/>
      <c r="BS528" s="64"/>
      <c r="BT528" s="64"/>
      <c r="BU528" s="64"/>
      <c r="BV528" s="64"/>
      <c r="BW528" s="64"/>
      <c r="BX528" s="64"/>
      <c r="BY528" s="64"/>
      <c r="BZ528" s="64"/>
      <c r="CA528" s="64"/>
      <c r="CB528" s="64"/>
      <c r="CC528" s="64"/>
      <c r="CD528" s="64"/>
      <c r="CE528" s="64"/>
      <c r="CF528" s="64"/>
      <c r="CG528" s="64"/>
      <c r="CH528" s="64"/>
      <c r="CI528" s="64"/>
      <c r="CJ528" s="64"/>
      <c r="CK528" s="64"/>
      <c r="CL528" s="64"/>
      <c r="CM528" s="64"/>
      <c r="CN528" s="64"/>
      <c r="CO528" s="64"/>
      <c r="CP528" s="64"/>
      <c r="CQ528" s="64"/>
      <c r="CR528" s="64"/>
      <c r="CS528" s="64"/>
      <c r="CT528" s="64"/>
      <c r="CU528" s="64"/>
      <c r="CV528" s="64"/>
      <c r="CW528" s="64"/>
      <c r="CX528" s="64"/>
      <c r="CY528" s="64"/>
      <c r="CZ528" s="64"/>
      <c r="DA528" s="64"/>
      <c r="DB528" s="64"/>
      <c r="DC528" s="64"/>
      <c r="DD528" s="64"/>
      <c r="DE528" s="64"/>
      <c r="DF528" s="64"/>
      <c r="DG528" s="64"/>
      <c r="DH528" s="64"/>
      <c r="DI528" s="64"/>
      <c r="DJ528" s="64"/>
      <c r="DK528" s="64"/>
      <c r="DL528" s="64"/>
      <c r="DM528" s="64"/>
      <c r="DN528" s="64"/>
      <c r="DO528" s="64"/>
      <c r="DP528" s="64"/>
      <c r="DQ528" s="64"/>
      <c r="DR528" s="64"/>
    </row>
    <row r="529" spans="1:122" s="82" customFormat="1">
      <c r="A529" s="246"/>
      <c r="B529" s="247" t="s">
        <v>18</v>
      </c>
      <c r="C529" s="399"/>
      <c r="D529" s="270">
        <v>8</v>
      </c>
      <c r="E529" s="248">
        <v>8</v>
      </c>
      <c r="F529" s="272"/>
      <c r="G529" s="272"/>
      <c r="H529" s="248"/>
      <c r="I529" s="272"/>
      <c r="J529" s="398"/>
      <c r="K529" s="247"/>
      <c r="L529" s="247"/>
      <c r="M529" s="247"/>
      <c r="N529" s="247"/>
      <c r="O529" s="262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4"/>
      <c r="BG529" s="64"/>
      <c r="BH529" s="64"/>
      <c r="BI529" s="64"/>
      <c r="BJ529" s="64"/>
      <c r="BK529" s="64"/>
      <c r="BL529" s="64"/>
      <c r="BM529" s="64"/>
      <c r="BN529" s="64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4"/>
      <c r="CI529" s="64"/>
      <c r="CJ529" s="64"/>
      <c r="CK529" s="64"/>
      <c r="CL529" s="64"/>
      <c r="CM529" s="64"/>
      <c r="CN529" s="64"/>
      <c r="CO529" s="64"/>
      <c r="CP529" s="64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4"/>
      <c r="DK529" s="64"/>
      <c r="DL529" s="64"/>
      <c r="DM529" s="64"/>
      <c r="DN529" s="64"/>
      <c r="DO529" s="64"/>
      <c r="DP529" s="64"/>
      <c r="DQ529" s="64"/>
      <c r="DR529" s="64"/>
    </row>
    <row r="530" spans="1:122" s="82" customFormat="1">
      <c r="A530" s="246"/>
      <c r="B530" s="247" t="s">
        <v>53</v>
      </c>
      <c r="C530" s="399"/>
      <c r="D530" s="270">
        <v>4</v>
      </c>
      <c r="E530" s="248">
        <v>4</v>
      </c>
      <c r="F530" s="272"/>
      <c r="G530" s="272"/>
      <c r="H530" s="248"/>
      <c r="I530" s="272"/>
      <c r="J530" s="398"/>
      <c r="K530" s="247"/>
      <c r="L530" s="247"/>
      <c r="M530" s="247"/>
      <c r="N530" s="247"/>
      <c r="O530" s="262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  <c r="AQ530" s="64"/>
      <c r="AR530" s="64"/>
      <c r="AS530" s="64"/>
      <c r="AT530" s="64"/>
      <c r="AU530" s="64"/>
      <c r="AV530" s="64"/>
      <c r="AW530" s="64"/>
      <c r="AX530" s="64"/>
      <c r="AY530" s="64"/>
      <c r="AZ530" s="64"/>
      <c r="BA530" s="64"/>
      <c r="BB530" s="64"/>
      <c r="BC530" s="64"/>
      <c r="BD530" s="64"/>
      <c r="BE530" s="64"/>
      <c r="BF530" s="64"/>
      <c r="BG530" s="64"/>
      <c r="BH530" s="64"/>
      <c r="BI530" s="64"/>
      <c r="BJ530" s="64"/>
      <c r="BK530" s="64"/>
      <c r="BL530" s="64"/>
      <c r="BM530" s="64"/>
      <c r="BN530" s="64"/>
      <c r="BO530" s="64"/>
      <c r="BP530" s="64"/>
      <c r="BQ530" s="64"/>
      <c r="BR530" s="64"/>
      <c r="BS530" s="64"/>
      <c r="BT530" s="64"/>
      <c r="BU530" s="64"/>
      <c r="BV530" s="64"/>
      <c r="BW530" s="64"/>
      <c r="BX530" s="64"/>
      <c r="BY530" s="64"/>
      <c r="BZ530" s="64"/>
      <c r="CA530" s="64"/>
      <c r="CB530" s="64"/>
      <c r="CC530" s="64"/>
      <c r="CD530" s="64"/>
      <c r="CE530" s="64"/>
      <c r="CF530" s="64"/>
      <c r="CG530" s="64"/>
      <c r="CH530" s="64"/>
      <c r="CI530" s="64"/>
      <c r="CJ530" s="64"/>
      <c r="CK530" s="64"/>
      <c r="CL530" s="64"/>
      <c r="CM530" s="64"/>
      <c r="CN530" s="64"/>
      <c r="CO530" s="64"/>
      <c r="CP530" s="64"/>
      <c r="CQ530" s="64"/>
      <c r="CR530" s="64"/>
      <c r="CS530" s="64"/>
      <c r="CT530" s="64"/>
      <c r="CU530" s="64"/>
      <c r="CV530" s="64"/>
      <c r="CW530" s="64"/>
      <c r="CX530" s="64"/>
      <c r="CY530" s="64"/>
      <c r="CZ530" s="64"/>
      <c r="DA530" s="64"/>
      <c r="DB530" s="64"/>
      <c r="DC530" s="64"/>
      <c r="DD530" s="64"/>
      <c r="DE530" s="64"/>
      <c r="DF530" s="64"/>
      <c r="DG530" s="64"/>
      <c r="DH530" s="64"/>
      <c r="DI530" s="64"/>
      <c r="DJ530" s="64"/>
      <c r="DK530" s="64"/>
      <c r="DL530" s="64"/>
      <c r="DM530" s="64"/>
      <c r="DN530" s="64"/>
      <c r="DO530" s="64"/>
      <c r="DP530" s="64"/>
      <c r="DQ530" s="64"/>
      <c r="DR530" s="64"/>
    </row>
    <row r="531" spans="1:122" s="82" customFormat="1">
      <c r="A531" s="246"/>
      <c r="B531" s="247" t="s">
        <v>41</v>
      </c>
      <c r="C531" s="399"/>
      <c r="D531" s="270">
        <v>0.3</v>
      </c>
      <c r="E531" s="248">
        <v>0.3</v>
      </c>
      <c r="F531" s="272"/>
      <c r="G531" s="272"/>
      <c r="H531" s="248"/>
      <c r="I531" s="272"/>
      <c r="J531" s="398"/>
      <c r="K531" s="247"/>
      <c r="L531" s="247"/>
      <c r="M531" s="247"/>
      <c r="N531" s="247"/>
      <c r="O531" s="262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4"/>
      <c r="BG531" s="64"/>
      <c r="BH531" s="64"/>
      <c r="BI531" s="64"/>
      <c r="BJ531" s="64"/>
      <c r="BK531" s="64"/>
      <c r="BL531" s="64"/>
      <c r="BM531" s="64"/>
      <c r="BN531" s="64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4"/>
      <c r="CI531" s="64"/>
      <c r="CJ531" s="64"/>
      <c r="CK531" s="64"/>
      <c r="CL531" s="64"/>
      <c r="CM531" s="64"/>
      <c r="CN531" s="64"/>
      <c r="CO531" s="64"/>
      <c r="CP531" s="64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4"/>
      <c r="DK531" s="64"/>
      <c r="DL531" s="64"/>
      <c r="DM531" s="64"/>
      <c r="DN531" s="64"/>
      <c r="DO531" s="64"/>
      <c r="DP531" s="64"/>
      <c r="DQ531" s="64"/>
      <c r="DR531" s="64"/>
    </row>
    <row r="532" spans="1:122" s="82" customFormat="1">
      <c r="A532" s="246"/>
      <c r="B532" s="263" t="s">
        <v>55</v>
      </c>
      <c r="C532" s="269"/>
      <c r="D532" s="248">
        <v>0.38</v>
      </c>
      <c r="E532" s="248">
        <v>0.38</v>
      </c>
      <c r="F532" s="248"/>
      <c r="G532" s="248"/>
      <c r="H532" s="248"/>
      <c r="I532" s="248"/>
      <c r="J532" s="398"/>
      <c r="K532" s="247"/>
      <c r="L532" s="247"/>
      <c r="M532" s="247"/>
      <c r="N532" s="247"/>
      <c r="O532" s="262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  <c r="AQ532" s="64"/>
      <c r="AR532" s="64"/>
      <c r="AS532" s="64"/>
      <c r="AT532" s="64"/>
      <c r="AU532" s="64"/>
      <c r="AV532" s="64"/>
      <c r="AW532" s="64"/>
      <c r="AX532" s="64"/>
      <c r="AY532" s="64"/>
      <c r="AZ532" s="64"/>
      <c r="BA532" s="64"/>
      <c r="BB532" s="64"/>
      <c r="BC532" s="64"/>
      <c r="BD532" s="64"/>
      <c r="BE532" s="64"/>
      <c r="BF532" s="64"/>
      <c r="BG532" s="64"/>
      <c r="BH532" s="64"/>
      <c r="BI532" s="64"/>
      <c r="BJ532" s="64"/>
      <c r="BK532" s="64"/>
      <c r="BL532" s="64"/>
      <c r="BM532" s="64"/>
      <c r="BN532" s="64"/>
      <c r="BO532" s="64"/>
      <c r="BP532" s="64"/>
      <c r="BQ532" s="64"/>
      <c r="BR532" s="64"/>
      <c r="BS532" s="64"/>
      <c r="BT532" s="64"/>
      <c r="BU532" s="64"/>
      <c r="BV532" s="64"/>
      <c r="BW532" s="64"/>
      <c r="BX532" s="64"/>
      <c r="BY532" s="64"/>
      <c r="BZ532" s="64"/>
      <c r="CA532" s="64"/>
      <c r="CB532" s="64"/>
      <c r="CC532" s="64"/>
      <c r="CD532" s="64"/>
      <c r="CE532" s="64"/>
      <c r="CF532" s="64"/>
      <c r="CG532" s="64"/>
      <c r="CH532" s="64"/>
      <c r="CI532" s="64"/>
      <c r="CJ532" s="64"/>
      <c r="CK532" s="64"/>
      <c r="CL532" s="64"/>
      <c r="CM532" s="64"/>
      <c r="CN532" s="64"/>
      <c r="CO532" s="64"/>
      <c r="CP532" s="64"/>
      <c r="CQ532" s="64"/>
      <c r="CR532" s="64"/>
      <c r="CS532" s="64"/>
      <c r="CT532" s="64"/>
      <c r="CU532" s="64"/>
      <c r="CV532" s="64"/>
      <c r="CW532" s="64"/>
      <c r="CX532" s="64"/>
      <c r="CY532" s="64"/>
      <c r="CZ532" s="64"/>
      <c r="DA532" s="64"/>
      <c r="DB532" s="64"/>
      <c r="DC532" s="64"/>
      <c r="DD532" s="64"/>
      <c r="DE532" s="64"/>
      <c r="DF532" s="64"/>
      <c r="DG532" s="64"/>
      <c r="DH532" s="64"/>
      <c r="DI532" s="64"/>
      <c r="DJ532" s="64"/>
      <c r="DK532" s="64"/>
      <c r="DL532" s="64"/>
      <c r="DM532" s="64"/>
      <c r="DN532" s="64"/>
      <c r="DO532" s="64"/>
      <c r="DP532" s="64"/>
      <c r="DQ532" s="64"/>
      <c r="DR532" s="64"/>
    </row>
    <row r="533" spans="1:122" s="82" customFormat="1">
      <c r="A533" s="246"/>
      <c r="B533" s="247" t="s">
        <v>16</v>
      </c>
      <c r="C533" s="399"/>
      <c r="D533" s="270">
        <v>4.5</v>
      </c>
      <c r="E533" s="248">
        <v>4.5</v>
      </c>
      <c r="F533" s="270"/>
      <c r="G533" s="248"/>
      <c r="H533" s="270"/>
      <c r="I533" s="272"/>
      <c r="J533" s="398"/>
      <c r="K533" s="247"/>
      <c r="L533" s="247"/>
      <c r="M533" s="247"/>
      <c r="N533" s="247"/>
      <c r="O533" s="262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4"/>
      <c r="BG533" s="64"/>
      <c r="BH533" s="64"/>
      <c r="BI533" s="64"/>
      <c r="BJ533" s="64"/>
      <c r="BK533" s="64"/>
      <c r="BL533" s="64"/>
      <c r="BM533" s="64"/>
      <c r="BN533" s="64"/>
      <c r="BO533" s="64"/>
      <c r="BP533" s="64"/>
      <c r="BQ533" s="64"/>
      <c r="BR533" s="64"/>
      <c r="BS533" s="64"/>
      <c r="BT533" s="64"/>
      <c r="BU533" s="64"/>
      <c r="BV533" s="64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4"/>
      <c r="CI533" s="64"/>
      <c r="CJ533" s="64"/>
      <c r="CK533" s="64"/>
      <c r="CL533" s="64"/>
      <c r="CM533" s="64"/>
      <c r="CN533" s="64"/>
      <c r="CO533" s="64"/>
      <c r="CP533" s="64"/>
      <c r="CQ533" s="64"/>
      <c r="CR533" s="64"/>
      <c r="CS533" s="64"/>
      <c r="CT533" s="64"/>
      <c r="CU533" s="64"/>
      <c r="CV533" s="64"/>
      <c r="CW533" s="64"/>
      <c r="CX533" s="64"/>
      <c r="CY533" s="64"/>
      <c r="CZ533" s="64"/>
      <c r="DA533" s="64"/>
      <c r="DB533" s="64"/>
      <c r="DC533" s="64"/>
      <c r="DD533" s="64"/>
      <c r="DE533" s="64"/>
      <c r="DF533" s="64"/>
      <c r="DG533" s="64"/>
      <c r="DH533" s="64"/>
      <c r="DI533" s="64"/>
      <c r="DJ533" s="64"/>
      <c r="DK533" s="64"/>
      <c r="DL533" s="64"/>
      <c r="DM533" s="64"/>
      <c r="DN533" s="64"/>
      <c r="DO533" s="64"/>
      <c r="DP533" s="64"/>
      <c r="DQ533" s="64"/>
      <c r="DR533" s="64"/>
    </row>
    <row r="534" spans="1:122" s="82" customFormat="1">
      <c r="A534" s="246"/>
      <c r="B534" s="247" t="s">
        <v>20</v>
      </c>
      <c r="C534" s="399"/>
      <c r="D534" s="270">
        <v>4.5</v>
      </c>
      <c r="E534" s="248">
        <v>4.5</v>
      </c>
      <c r="F534" s="270"/>
      <c r="G534" s="248"/>
      <c r="H534" s="270"/>
      <c r="I534" s="272"/>
      <c r="J534" s="398"/>
      <c r="K534" s="247"/>
      <c r="L534" s="247"/>
      <c r="M534" s="247"/>
      <c r="N534" s="247"/>
      <c r="O534" s="262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  <c r="AQ534" s="64"/>
      <c r="AR534" s="64"/>
      <c r="AS534" s="64"/>
      <c r="AT534" s="64"/>
      <c r="AU534" s="64"/>
      <c r="AV534" s="64"/>
      <c r="AW534" s="64"/>
      <c r="AX534" s="64"/>
      <c r="AY534" s="64"/>
      <c r="AZ534" s="64"/>
      <c r="BA534" s="64"/>
      <c r="BB534" s="64"/>
      <c r="BC534" s="64"/>
      <c r="BD534" s="64"/>
      <c r="BE534" s="64"/>
      <c r="BF534" s="64"/>
      <c r="BG534" s="64"/>
      <c r="BH534" s="64"/>
      <c r="BI534" s="64"/>
      <c r="BJ534" s="64"/>
      <c r="BK534" s="64"/>
      <c r="BL534" s="64"/>
      <c r="BM534" s="64"/>
      <c r="BN534" s="64"/>
      <c r="BO534" s="64"/>
      <c r="BP534" s="64"/>
      <c r="BQ534" s="64"/>
      <c r="BR534" s="64"/>
      <c r="BS534" s="64"/>
      <c r="BT534" s="64"/>
      <c r="BU534" s="64"/>
      <c r="BV534" s="64"/>
      <c r="BW534" s="64"/>
      <c r="BX534" s="64"/>
      <c r="BY534" s="64"/>
      <c r="BZ534" s="64"/>
      <c r="CA534" s="64"/>
      <c r="CB534" s="64"/>
      <c r="CC534" s="64"/>
      <c r="CD534" s="64"/>
      <c r="CE534" s="64"/>
      <c r="CF534" s="64"/>
      <c r="CG534" s="64"/>
      <c r="CH534" s="64"/>
      <c r="CI534" s="64"/>
      <c r="CJ534" s="64"/>
      <c r="CK534" s="64"/>
      <c r="CL534" s="64"/>
      <c r="CM534" s="64"/>
      <c r="CN534" s="64"/>
      <c r="CO534" s="64"/>
      <c r="CP534" s="64"/>
      <c r="CQ534" s="64"/>
      <c r="CR534" s="64"/>
      <c r="CS534" s="64"/>
      <c r="CT534" s="64"/>
      <c r="CU534" s="64"/>
      <c r="CV534" s="64"/>
      <c r="CW534" s="64"/>
      <c r="CX534" s="64"/>
      <c r="CY534" s="64"/>
      <c r="CZ534" s="64"/>
      <c r="DA534" s="64"/>
      <c r="DB534" s="64"/>
      <c r="DC534" s="64"/>
      <c r="DD534" s="64"/>
      <c r="DE534" s="64"/>
      <c r="DF534" s="64"/>
      <c r="DG534" s="64"/>
      <c r="DH534" s="64"/>
      <c r="DI534" s="64"/>
      <c r="DJ534" s="64"/>
      <c r="DK534" s="64"/>
      <c r="DL534" s="64"/>
      <c r="DM534" s="64"/>
      <c r="DN534" s="64"/>
      <c r="DO534" s="64"/>
      <c r="DP534" s="64"/>
      <c r="DQ534" s="64"/>
      <c r="DR534" s="64"/>
    </row>
    <row r="535" spans="1:122" s="82" customFormat="1">
      <c r="A535" s="246"/>
      <c r="B535" s="247" t="s">
        <v>17</v>
      </c>
      <c r="C535" s="399"/>
      <c r="D535" s="270">
        <v>9</v>
      </c>
      <c r="E535" s="248">
        <v>9</v>
      </c>
      <c r="F535" s="270"/>
      <c r="G535" s="248"/>
      <c r="H535" s="270"/>
      <c r="I535" s="272"/>
      <c r="J535" s="398"/>
      <c r="K535" s="247"/>
      <c r="L535" s="247"/>
      <c r="M535" s="247"/>
      <c r="N535" s="247"/>
      <c r="O535" s="262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64"/>
      <c r="BI535" s="64"/>
      <c r="BJ535" s="64"/>
      <c r="BK535" s="64"/>
      <c r="BL535" s="64"/>
      <c r="BM535" s="64"/>
      <c r="BN535" s="64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  <c r="CB535" s="64"/>
      <c r="CC535" s="64"/>
      <c r="CD535" s="64"/>
      <c r="CE535" s="64"/>
      <c r="CF535" s="64"/>
      <c r="CG535" s="64"/>
      <c r="CH535" s="64"/>
      <c r="CI535" s="64"/>
      <c r="CJ535" s="64"/>
      <c r="CK535" s="64"/>
      <c r="CL535" s="64"/>
      <c r="CM535" s="64"/>
      <c r="CN535" s="64"/>
      <c r="CO535" s="64"/>
      <c r="CP535" s="64"/>
      <c r="CQ535" s="64"/>
      <c r="CR535" s="64"/>
      <c r="CS535" s="64"/>
      <c r="CT535" s="64"/>
      <c r="CU535" s="64"/>
      <c r="CV535" s="64"/>
      <c r="CW535" s="64"/>
      <c r="CX535" s="64"/>
      <c r="CY535" s="64"/>
      <c r="CZ535" s="64"/>
      <c r="DA535" s="64"/>
      <c r="DB535" s="64"/>
      <c r="DC535" s="64"/>
      <c r="DD535" s="64"/>
      <c r="DE535" s="64"/>
      <c r="DF535" s="64"/>
      <c r="DG535" s="64"/>
      <c r="DH535" s="64"/>
      <c r="DI535" s="64"/>
      <c r="DJ535" s="64"/>
      <c r="DK535" s="64"/>
      <c r="DL535" s="64"/>
      <c r="DM535" s="64"/>
      <c r="DN535" s="64"/>
      <c r="DO535" s="64"/>
      <c r="DP535" s="64"/>
      <c r="DQ535" s="64"/>
      <c r="DR535" s="64"/>
    </row>
    <row r="536" spans="1:122" s="82" customFormat="1">
      <c r="A536" s="246"/>
      <c r="B536" s="247" t="s">
        <v>53</v>
      </c>
      <c r="C536" s="399"/>
      <c r="D536" s="270">
        <v>0.9</v>
      </c>
      <c r="E536" s="248">
        <v>0.9</v>
      </c>
      <c r="F536" s="270"/>
      <c r="G536" s="248"/>
      <c r="H536" s="270"/>
      <c r="I536" s="272"/>
      <c r="J536" s="398"/>
      <c r="K536" s="247"/>
      <c r="L536" s="247"/>
      <c r="M536" s="247"/>
      <c r="N536" s="247"/>
      <c r="O536" s="262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  <c r="AQ536" s="64"/>
      <c r="AR536" s="64"/>
      <c r="AS536" s="64"/>
      <c r="AT536" s="64"/>
      <c r="AU536" s="64"/>
      <c r="AV536" s="64"/>
      <c r="AW536" s="64"/>
      <c r="AX536" s="64"/>
      <c r="AY536" s="64"/>
      <c r="AZ536" s="64"/>
      <c r="BA536" s="64"/>
      <c r="BB536" s="64"/>
      <c r="BC536" s="64"/>
      <c r="BD536" s="64"/>
      <c r="BE536" s="64"/>
      <c r="BF536" s="64"/>
      <c r="BG536" s="64"/>
      <c r="BH536" s="64"/>
      <c r="BI536" s="64"/>
      <c r="BJ536" s="64"/>
      <c r="BK536" s="64"/>
      <c r="BL536" s="64"/>
      <c r="BM536" s="64"/>
      <c r="BN536" s="64"/>
      <c r="BO536" s="64"/>
      <c r="BP536" s="64"/>
      <c r="BQ536" s="64"/>
      <c r="BR536" s="64"/>
      <c r="BS536" s="64"/>
      <c r="BT536" s="64"/>
      <c r="BU536" s="64"/>
      <c r="BV536" s="64"/>
      <c r="BW536" s="64"/>
      <c r="BX536" s="64"/>
      <c r="BY536" s="64"/>
      <c r="BZ536" s="64"/>
      <c r="CA536" s="64"/>
      <c r="CB536" s="64"/>
      <c r="CC536" s="64"/>
      <c r="CD536" s="64"/>
      <c r="CE536" s="64"/>
      <c r="CF536" s="64"/>
      <c r="CG536" s="64"/>
      <c r="CH536" s="64"/>
      <c r="CI536" s="64"/>
      <c r="CJ536" s="64"/>
      <c r="CK536" s="64"/>
      <c r="CL536" s="64"/>
      <c r="CM536" s="64"/>
      <c r="CN536" s="64"/>
      <c r="CO536" s="64"/>
      <c r="CP536" s="64"/>
      <c r="CQ536" s="64"/>
      <c r="CR536" s="64"/>
      <c r="CS536" s="64"/>
      <c r="CT536" s="64"/>
      <c r="CU536" s="64"/>
      <c r="CV536" s="64"/>
      <c r="CW536" s="64"/>
      <c r="CX536" s="64"/>
      <c r="CY536" s="64"/>
      <c r="CZ536" s="64"/>
      <c r="DA536" s="64"/>
      <c r="DB536" s="64"/>
      <c r="DC536" s="64"/>
      <c r="DD536" s="64"/>
      <c r="DE536" s="64"/>
      <c r="DF536" s="64"/>
      <c r="DG536" s="64"/>
      <c r="DH536" s="64"/>
      <c r="DI536" s="64"/>
      <c r="DJ536" s="64"/>
      <c r="DK536" s="64"/>
      <c r="DL536" s="64"/>
      <c r="DM536" s="64"/>
      <c r="DN536" s="64"/>
      <c r="DO536" s="64"/>
      <c r="DP536" s="64"/>
      <c r="DQ536" s="64"/>
      <c r="DR536" s="64"/>
    </row>
    <row r="537" spans="1:122" s="82" customFormat="1">
      <c r="A537" s="246"/>
      <c r="B537" s="247" t="s">
        <v>43</v>
      </c>
      <c r="C537" s="399"/>
      <c r="D537" s="270"/>
      <c r="E537" s="248">
        <v>61</v>
      </c>
      <c r="F537" s="270"/>
      <c r="G537" s="248"/>
      <c r="H537" s="270"/>
      <c r="I537" s="272"/>
      <c r="J537" s="398"/>
      <c r="K537" s="247"/>
      <c r="L537" s="247"/>
      <c r="M537" s="247"/>
      <c r="N537" s="247"/>
      <c r="O537" s="262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  <c r="AQ537" s="64"/>
      <c r="AR537" s="64"/>
      <c r="AS537" s="64"/>
      <c r="AT537" s="64"/>
      <c r="AU537" s="64"/>
      <c r="AV537" s="64"/>
      <c r="AW537" s="64"/>
      <c r="AX537" s="64"/>
      <c r="AY537" s="64"/>
      <c r="AZ537" s="64"/>
      <c r="BA537" s="64"/>
      <c r="BB537" s="64"/>
      <c r="BC537" s="64"/>
      <c r="BD537" s="64"/>
      <c r="BE537" s="64"/>
      <c r="BF537" s="64"/>
      <c r="BG537" s="64"/>
      <c r="BH537" s="64"/>
      <c r="BI537" s="64"/>
      <c r="BJ537" s="64"/>
      <c r="BK537" s="64"/>
      <c r="BL537" s="64"/>
      <c r="BM537" s="64"/>
      <c r="BN537" s="64"/>
      <c r="BO537" s="64"/>
      <c r="BP537" s="64"/>
      <c r="BQ537" s="64"/>
      <c r="BR537" s="64"/>
      <c r="BS537" s="64"/>
      <c r="BT537" s="64"/>
      <c r="BU537" s="64"/>
      <c r="BV537" s="64"/>
      <c r="BW537" s="64"/>
      <c r="BX537" s="64"/>
      <c r="BY537" s="64"/>
      <c r="BZ537" s="64"/>
      <c r="CA537" s="64"/>
      <c r="CB537" s="64"/>
      <c r="CC537" s="64"/>
      <c r="CD537" s="64"/>
      <c r="CE537" s="64"/>
      <c r="CF537" s="64"/>
      <c r="CG537" s="64"/>
      <c r="CH537" s="64"/>
      <c r="CI537" s="64"/>
      <c r="CJ537" s="64"/>
      <c r="CK537" s="64"/>
      <c r="CL537" s="64"/>
      <c r="CM537" s="64"/>
      <c r="CN537" s="64"/>
      <c r="CO537" s="64"/>
      <c r="CP537" s="64"/>
      <c r="CQ537" s="64"/>
      <c r="CR537" s="64"/>
      <c r="CS537" s="64"/>
      <c r="CT537" s="64"/>
      <c r="CU537" s="64"/>
      <c r="CV537" s="64"/>
      <c r="CW537" s="64"/>
      <c r="CX537" s="64"/>
      <c r="CY537" s="64"/>
      <c r="CZ537" s="64"/>
      <c r="DA537" s="64"/>
      <c r="DB537" s="64"/>
      <c r="DC537" s="64"/>
      <c r="DD537" s="64"/>
      <c r="DE537" s="64"/>
      <c r="DF537" s="64"/>
      <c r="DG537" s="64"/>
      <c r="DH537" s="64"/>
      <c r="DI537" s="64"/>
      <c r="DJ537" s="64"/>
      <c r="DK537" s="64"/>
      <c r="DL537" s="64"/>
      <c r="DM537" s="64"/>
      <c r="DN537" s="64"/>
      <c r="DO537" s="64"/>
      <c r="DP537" s="64"/>
      <c r="DQ537" s="64"/>
      <c r="DR537" s="64"/>
    </row>
    <row r="538" spans="1:122" s="39" customFormat="1">
      <c r="A538" s="246"/>
      <c r="B538" s="247" t="s">
        <v>36</v>
      </c>
      <c r="C538" s="399"/>
      <c r="D538" s="270">
        <v>1</v>
      </c>
      <c r="E538" s="248">
        <v>1</v>
      </c>
      <c r="F538" s="270"/>
      <c r="G538" s="248"/>
      <c r="H538" s="270"/>
      <c r="I538" s="272"/>
      <c r="J538" s="398"/>
      <c r="K538" s="277"/>
      <c r="L538" s="277"/>
      <c r="M538" s="277"/>
      <c r="N538" s="277"/>
      <c r="O538" s="260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0"/>
      <c r="AD538" s="40"/>
      <c r="AE538" s="40"/>
      <c r="AF538" s="40"/>
      <c r="AG538" s="40"/>
      <c r="AH538" s="40"/>
      <c r="AI538" s="40"/>
      <c r="AJ538" s="40"/>
      <c r="AK538" s="40"/>
      <c r="AL538" s="40"/>
      <c r="AM538" s="40"/>
      <c r="AN538" s="40"/>
      <c r="AO538" s="40"/>
      <c r="AP538" s="40"/>
      <c r="AQ538" s="40"/>
      <c r="AR538" s="40"/>
      <c r="AS538" s="40"/>
      <c r="AT538" s="40"/>
      <c r="AU538" s="40"/>
      <c r="AV538" s="40"/>
      <c r="AW538" s="40"/>
      <c r="AX538" s="40"/>
      <c r="AY538" s="40"/>
      <c r="AZ538" s="40"/>
      <c r="BA538" s="40"/>
      <c r="BB538" s="40"/>
      <c r="BC538" s="40"/>
      <c r="BD538" s="40"/>
      <c r="BE538" s="40"/>
      <c r="BF538" s="40"/>
      <c r="BG538" s="40"/>
      <c r="BH538" s="40"/>
      <c r="BI538" s="40"/>
      <c r="BJ538" s="40"/>
      <c r="BK538" s="40"/>
      <c r="BL538" s="40"/>
      <c r="BM538" s="40"/>
      <c r="BN538" s="40"/>
      <c r="BO538" s="40"/>
      <c r="BP538" s="40"/>
      <c r="BQ538" s="40"/>
      <c r="BR538" s="40"/>
      <c r="BS538" s="40"/>
      <c r="BT538" s="40"/>
      <c r="BU538" s="40"/>
      <c r="BV538" s="40"/>
      <c r="BW538" s="40"/>
      <c r="BX538" s="40"/>
      <c r="BY538" s="40"/>
      <c r="BZ538" s="40"/>
      <c r="CA538" s="40"/>
      <c r="CB538" s="40"/>
      <c r="CC538" s="40"/>
      <c r="CD538" s="40"/>
      <c r="CE538" s="40"/>
      <c r="CF538" s="40"/>
      <c r="CG538" s="40"/>
      <c r="CH538" s="40"/>
      <c r="CI538" s="40"/>
      <c r="CJ538" s="40"/>
      <c r="CK538" s="40"/>
      <c r="CL538" s="40"/>
      <c r="CM538" s="40"/>
      <c r="CN538" s="40"/>
      <c r="CO538" s="40"/>
      <c r="CP538" s="40"/>
      <c r="CQ538" s="40"/>
      <c r="CR538" s="40"/>
      <c r="CS538" s="40"/>
      <c r="CT538" s="40"/>
      <c r="CU538" s="40"/>
      <c r="CV538" s="40"/>
      <c r="CW538" s="40"/>
      <c r="CX538" s="40"/>
      <c r="CY538" s="40"/>
      <c r="CZ538" s="40"/>
      <c r="DA538" s="40"/>
      <c r="DB538" s="40"/>
      <c r="DC538" s="40"/>
      <c r="DD538" s="40"/>
      <c r="DE538" s="40"/>
      <c r="DF538" s="40"/>
      <c r="DG538" s="40"/>
      <c r="DH538" s="40"/>
      <c r="DI538" s="40"/>
      <c r="DJ538" s="40"/>
      <c r="DK538" s="40"/>
      <c r="DL538" s="40"/>
      <c r="DM538" s="40"/>
      <c r="DN538" s="40"/>
      <c r="DO538" s="40"/>
      <c r="DP538" s="40"/>
      <c r="DQ538" s="40"/>
      <c r="DR538" s="40"/>
    </row>
    <row r="539" spans="1:122">
      <c r="A539" s="276" t="s">
        <v>75</v>
      </c>
      <c r="B539" s="277"/>
      <c r="C539" s="278">
        <v>120</v>
      </c>
      <c r="D539" s="321"/>
      <c r="E539" s="278"/>
      <c r="F539" s="282">
        <v>4.3</v>
      </c>
      <c r="G539" s="282">
        <v>3</v>
      </c>
      <c r="H539" s="282">
        <v>5</v>
      </c>
      <c r="I539" s="282">
        <v>64</v>
      </c>
      <c r="J539" s="352" t="s">
        <v>57</v>
      </c>
    </row>
    <row r="540" spans="1:122">
      <c r="A540" s="276"/>
      <c r="B540" s="277" t="s">
        <v>123</v>
      </c>
      <c r="C540" s="278"/>
      <c r="D540" s="321">
        <v>123.6</v>
      </c>
      <c r="E540" s="278">
        <v>120</v>
      </c>
      <c r="F540" s="281"/>
      <c r="G540" s="280"/>
      <c r="H540" s="282"/>
      <c r="I540" s="280"/>
      <c r="J540" s="352"/>
    </row>
    <row r="541" spans="1:122" s="39" customFormat="1" ht="26.25">
      <c r="A541" s="246" t="s">
        <v>326</v>
      </c>
      <c r="B541" s="247"/>
      <c r="C541" s="399" t="s">
        <v>280</v>
      </c>
      <c r="D541" s="270"/>
      <c r="E541" s="248"/>
      <c r="F541" s="249">
        <v>7.3</v>
      </c>
      <c r="G541" s="250">
        <v>10</v>
      </c>
      <c r="H541" s="249">
        <v>33.200000000000003</v>
      </c>
      <c r="I541" s="250">
        <v>252</v>
      </c>
      <c r="J541" s="398" t="s">
        <v>327</v>
      </c>
      <c r="K541" s="277"/>
      <c r="L541" s="277"/>
      <c r="M541" s="277"/>
      <c r="N541" s="277"/>
      <c r="O541" s="260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0"/>
      <c r="AD541" s="40"/>
      <c r="AE541" s="40"/>
      <c r="AF541" s="40"/>
      <c r="AG541" s="40"/>
      <c r="AH541" s="40"/>
      <c r="AI541" s="40"/>
      <c r="AJ541" s="40"/>
      <c r="AK541" s="40"/>
      <c r="AL541" s="40"/>
      <c r="AM541" s="40"/>
      <c r="AN541" s="40"/>
      <c r="AO541" s="40"/>
      <c r="AP541" s="40"/>
      <c r="AQ541" s="40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  <c r="BF541" s="40"/>
      <c r="BG541" s="40"/>
      <c r="BH541" s="40"/>
      <c r="BI541" s="40"/>
      <c r="BJ541" s="40"/>
      <c r="BK541" s="40"/>
      <c r="BL541" s="40"/>
      <c r="BM541" s="40"/>
      <c r="BN541" s="40"/>
      <c r="BO541" s="40"/>
      <c r="BP541" s="40"/>
      <c r="BQ541" s="40"/>
      <c r="BR541" s="40"/>
      <c r="BS541" s="40"/>
      <c r="BT541" s="40"/>
      <c r="BU541" s="40"/>
      <c r="BV541" s="40"/>
      <c r="BW541" s="40"/>
      <c r="BX541" s="40"/>
      <c r="BY541" s="40"/>
      <c r="BZ541" s="40"/>
      <c r="CA541" s="40"/>
      <c r="CB541" s="40"/>
      <c r="CC541" s="40"/>
      <c r="CD541" s="40"/>
      <c r="CE541" s="40"/>
      <c r="CF541" s="40"/>
      <c r="CG541" s="40"/>
      <c r="CH541" s="40"/>
      <c r="CI541" s="40"/>
      <c r="CJ541" s="40"/>
      <c r="CK541" s="40"/>
      <c r="CL541" s="40"/>
      <c r="CM541" s="40"/>
      <c r="CN541" s="40"/>
      <c r="CO541" s="40"/>
      <c r="CP541" s="40"/>
      <c r="CQ541" s="40"/>
      <c r="CR541" s="40"/>
      <c r="CS541" s="40"/>
      <c r="CT541" s="40"/>
      <c r="CU541" s="40"/>
      <c r="CV541" s="40"/>
      <c r="CW541" s="40"/>
      <c r="CX541" s="40"/>
      <c r="CY541" s="40"/>
      <c r="CZ541" s="40"/>
      <c r="DA541" s="40"/>
      <c r="DB541" s="40"/>
      <c r="DC541" s="40"/>
      <c r="DD541" s="40"/>
      <c r="DE541" s="40"/>
      <c r="DF541" s="40"/>
      <c r="DG541" s="40"/>
      <c r="DH541" s="40"/>
      <c r="DI541" s="40"/>
      <c r="DJ541" s="40"/>
      <c r="DK541" s="40"/>
      <c r="DL541" s="40"/>
      <c r="DM541" s="40"/>
      <c r="DN541" s="40"/>
      <c r="DO541" s="40"/>
      <c r="DP541" s="40"/>
      <c r="DQ541" s="40"/>
      <c r="DR541" s="40"/>
    </row>
    <row r="542" spans="1:122" s="39" customFormat="1">
      <c r="A542" s="246"/>
      <c r="B542" s="247" t="s">
        <v>181</v>
      </c>
      <c r="C542" s="399"/>
      <c r="D542" s="270">
        <v>43</v>
      </c>
      <c r="E542" s="248">
        <v>43</v>
      </c>
      <c r="F542" s="270"/>
      <c r="G542" s="248"/>
      <c r="H542" s="270"/>
      <c r="I542" s="272"/>
      <c r="J542" s="398"/>
      <c r="K542" s="277"/>
      <c r="L542" s="277"/>
      <c r="M542" s="277"/>
      <c r="N542" s="277"/>
      <c r="O542" s="260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0"/>
      <c r="AD542" s="40"/>
      <c r="AE542" s="40"/>
      <c r="AF542" s="40"/>
      <c r="AG542" s="40"/>
      <c r="AH542" s="40"/>
      <c r="AI542" s="40"/>
      <c r="AJ542" s="40"/>
      <c r="AK542" s="40"/>
      <c r="AL542" s="40"/>
      <c r="AM542" s="40"/>
      <c r="AN542" s="40"/>
      <c r="AO542" s="40"/>
      <c r="AP542" s="40"/>
      <c r="AQ542" s="40"/>
      <c r="AR542" s="40"/>
      <c r="AS542" s="40"/>
      <c r="AT542" s="40"/>
      <c r="AU542" s="40"/>
      <c r="AV542" s="40"/>
      <c r="AW542" s="40"/>
      <c r="AX542" s="40"/>
      <c r="AY542" s="40"/>
      <c r="AZ542" s="40"/>
      <c r="BA542" s="40"/>
      <c r="BB542" s="40"/>
      <c r="BC542" s="40"/>
      <c r="BD542" s="40"/>
      <c r="BE542" s="40"/>
      <c r="BF542" s="40"/>
      <c r="BG542" s="40"/>
      <c r="BH542" s="40"/>
      <c r="BI542" s="40"/>
      <c r="BJ542" s="40"/>
      <c r="BK542" s="40"/>
      <c r="BL542" s="40"/>
      <c r="BM542" s="40"/>
      <c r="BN542" s="40"/>
      <c r="BO542" s="40"/>
      <c r="BP542" s="40"/>
      <c r="BQ542" s="40"/>
      <c r="BR542" s="40"/>
      <c r="BS542" s="40"/>
      <c r="BT542" s="40"/>
      <c r="BU542" s="40"/>
      <c r="BV542" s="40"/>
      <c r="BW542" s="40"/>
      <c r="BX542" s="40"/>
      <c r="BY542" s="40"/>
      <c r="BZ542" s="40"/>
      <c r="CA542" s="40"/>
      <c r="CB542" s="40"/>
      <c r="CC542" s="40"/>
      <c r="CD542" s="40"/>
      <c r="CE542" s="40"/>
      <c r="CF542" s="40"/>
      <c r="CG542" s="40"/>
      <c r="CH542" s="40"/>
      <c r="CI542" s="40"/>
      <c r="CJ542" s="40"/>
      <c r="CK542" s="40"/>
      <c r="CL542" s="40"/>
      <c r="CM542" s="40"/>
      <c r="CN542" s="40"/>
      <c r="CO542" s="40"/>
      <c r="CP542" s="40"/>
      <c r="CQ542" s="40"/>
      <c r="CR542" s="40"/>
      <c r="CS542" s="40"/>
      <c r="CT542" s="40"/>
      <c r="CU542" s="40"/>
      <c r="CV542" s="40"/>
      <c r="CW542" s="40"/>
      <c r="CX542" s="40"/>
      <c r="CY542" s="40"/>
      <c r="CZ542" s="40"/>
      <c r="DA542" s="40"/>
      <c r="DB542" s="40"/>
      <c r="DC542" s="40"/>
      <c r="DD542" s="40"/>
      <c r="DE542" s="40"/>
      <c r="DF542" s="40"/>
      <c r="DG542" s="40"/>
      <c r="DH542" s="40"/>
      <c r="DI542" s="40"/>
      <c r="DJ542" s="40"/>
      <c r="DK542" s="40"/>
      <c r="DL542" s="40"/>
      <c r="DM542" s="40"/>
      <c r="DN542" s="40"/>
      <c r="DO542" s="40"/>
      <c r="DP542" s="40"/>
      <c r="DQ542" s="40"/>
      <c r="DR542" s="40"/>
    </row>
    <row r="543" spans="1:122" s="39" customFormat="1">
      <c r="A543" s="246"/>
      <c r="B543" s="247" t="s">
        <v>54</v>
      </c>
      <c r="C543" s="399"/>
      <c r="D543" s="270">
        <v>52.8</v>
      </c>
      <c r="E543" s="248">
        <v>52.8</v>
      </c>
      <c r="F543" s="270"/>
      <c r="G543" s="248"/>
      <c r="H543" s="270"/>
      <c r="I543" s="272"/>
      <c r="J543" s="398"/>
      <c r="K543" s="277"/>
      <c r="L543" s="277"/>
      <c r="M543" s="277"/>
      <c r="N543" s="277"/>
      <c r="O543" s="260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0"/>
      <c r="AD543" s="40"/>
      <c r="AE543" s="40"/>
      <c r="AF543" s="40"/>
      <c r="AG543" s="40"/>
      <c r="AH543" s="40"/>
      <c r="AI543" s="40"/>
      <c r="AJ543" s="40"/>
      <c r="AK543" s="40"/>
      <c r="AL543" s="40"/>
      <c r="AM543" s="40"/>
      <c r="AN543" s="40"/>
      <c r="AO543" s="40"/>
      <c r="AP543" s="40"/>
      <c r="AQ543" s="40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  <c r="BF543" s="40"/>
      <c r="BG543" s="40"/>
      <c r="BH543" s="40"/>
      <c r="BI543" s="40"/>
      <c r="BJ543" s="40"/>
      <c r="BK543" s="40"/>
      <c r="BL543" s="40"/>
      <c r="BM543" s="40"/>
      <c r="BN543" s="40"/>
      <c r="BO543" s="40"/>
      <c r="BP543" s="40"/>
      <c r="BQ543" s="40"/>
      <c r="BR543" s="40"/>
      <c r="BS543" s="40"/>
      <c r="BT543" s="40"/>
      <c r="BU543" s="40"/>
      <c r="BV543" s="40"/>
      <c r="BW543" s="40"/>
      <c r="BX543" s="40"/>
      <c r="BY543" s="40"/>
      <c r="BZ543" s="40"/>
      <c r="CA543" s="40"/>
      <c r="CB543" s="40"/>
      <c r="CC543" s="40"/>
      <c r="CD543" s="40"/>
      <c r="CE543" s="40"/>
      <c r="CF543" s="40"/>
      <c r="CG543" s="40"/>
      <c r="CH543" s="40"/>
      <c r="CI543" s="40"/>
      <c r="CJ543" s="40"/>
      <c r="CK543" s="40"/>
      <c r="CL543" s="40"/>
      <c r="CM543" s="40"/>
      <c r="CN543" s="40"/>
      <c r="CO543" s="40"/>
      <c r="CP543" s="40"/>
      <c r="CQ543" s="40"/>
      <c r="CR543" s="40"/>
      <c r="CS543" s="40"/>
      <c r="CT543" s="40"/>
      <c r="CU543" s="40"/>
      <c r="CV543" s="40"/>
      <c r="CW543" s="40"/>
      <c r="CX543" s="40"/>
      <c r="CY543" s="40"/>
      <c r="CZ543" s="40"/>
      <c r="DA543" s="40"/>
      <c r="DB543" s="40"/>
      <c r="DC543" s="40"/>
      <c r="DD543" s="40"/>
      <c r="DE543" s="40"/>
      <c r="DF543" s="40"/>
      <c r="DG543" s="40"/>
      <c r="DH543" s="40"/>
      <c r="DI543" s="40"/>
      <c r="DJ543" s="40"/>
      <c r="DK543" s="40"/>
      <c r="DL543" s="40"/>
      <c r="DM543" s="40"/>
      <c r="DN543" s="40"/>
      <c r="DO543" s="40"/>
      <c r="DP543" s="40"/>
      <c r="DQ543" s="40"/>
      <c r="DR543" s="40"/>
    </row>
    <row r="544" spans="1:122" s="39" customFormat="1">
      <c r="A544" s="246"/>
      <c r="B544" s="247" t="s">
        <v>127</v>
      </c>
      <c r="C544" s="399"/>
      <c r="D544" s="270">
        <v>25</v>
      </c>
      <c r="E544" s="248">
        <v>25</v>
      </c>
      <c r="F544" s="270"/>
      <c r="G544" s="248"/>
      <c r="H544" s="270"/>
      <c r="I544" s="272"/>
      <c r="J544" s="398"/>
      <c r="K544" s="277"/>
      <c r="L544" s="277"/>
      <c r="M544" s="277"/>
      <c r="N544" s="277"/>
      <c r="O544" s="260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0"/>
      <c r="AD544" s="40"/>
      <c r="AE544" s="40"/>
      <c r="AF544" s="40"/>
      <c r="AG544" s="40"/>
      <c r="AH544" s="40"/>
      <c r="AI544" s="40"/>
      <c r="AJ544" s="40"/>
      <c r="AK544" s="40"/>
      <c r="AL544" s="40"/>
      <c r="AM544" s="40"/>
      <c r="AN544" s="40"/>
      <c r="AO544" s="40"/>
      <c r="AP544" s="40"/>
      <c r="AQ544" s="40"/>
      <c r="AR544" s="40"/>
      <c r="AS544" s="40"/>
      <c r="AT544" s="40"/>
      <c r="AU544" s="40"/>
      <c r="AV544" s="40"/>
      <c r="AW544" s="40"/>
      <c r="AX544" s="40"/>
      <c r="AY544" s="40"/>
      <c r="AZ544" s="40"/>
      <c r="BA544" s="40"/>
      <c r="BB544" s="40"/>
      <c r="BC544" s="40"/>
      <c r="BD544" s="40"/>
      <c r="BE544" s="40"/>
      <c r="BF544" s="40"/>
      <c r="BG544" s="40"/>
      <c r="BH544" s="40"/>
      <c r="BI544" s="40"/>
      <c r="BJ544" s="40"/>
      <c r="BK544" s="40"/>
      <c r="BL544" s="40"/>
      <c r="BM544" s="40"/>
      <c r="BN544" s="40"/>
      <c r="BO544" s="40"/>
      <c r="BP544" s="40"/>
      <c r="BQ544" s="40"/>
      <c r="BR544" s="40"/>
      <c r="BS544" s="40"/>
      <c r="BT544" s="40"/>
      <c r="BU544" s="40"/>
      <c r="BV544" s="40"/>
      <c r="BW544" s="40"/>
      <c r="BX544" s="40"/>
      <c r="BY544" s="40"/>
      <c r="BZ544" s="40"/>
      <c r="CA544" s="40"/>
      <c r="CB544" s="40"/>
      <c r="CC544" s="40"/>
      <c r="CD544" s="40"/>
      <c r="CE544" s="40"/>
      <c r="CF544" s="40"/>
      <c r="CG544" s="40"/>
      <c r="CH544" s="40"/>
      <c r="CI544" s="40"/>
      <c r="CJ544" s="40"/>
      <c r="CK544" s="40"/>
      <c r="CL544" s="40"/>
      <c r="CM544" s="40"/>
      <c r="CN544" s="40"/>
      <c r="CO544" s="40"/>
      <c r="CP544" s="40"/>
      <c r="CQ544" s="40"/>
      <c r="CR544" s="40"/>
      <c r="CS544" s="40"/>
      <c r="CT544" s="40"/>
      <c r="CU544" s="40"/>
      <c r="CV544" s="40"/>
      <c r="CW544" s="40"/>
      <c r="CX544" s="40"/>
      <c r="CY544" s="40"/>
      <c r="CZ544" s="40"/>
      <c r="DA544" s="40"/>
      <c r="DB544" s="40"/>
      <c r="DC544" s="40"/>
      <c r="DD544" s="40"/>
      <c r="DE544" s="40"/>
      <c r="DF544" s="40"/>
      <c r="DG544" s="40"/>
      <c r="DH544" s="40"/>
      <c r="DI544" s="40"/>
      <c r="DJ544" s="40"/>
      <c r="DK544" s="40"/>
      <c r="DL544" s="40"/>
      <c r="DM544" s="40"/>
      <c r="DN544" s="40"/>
      <c r="DO544" s="40"/>
      <c r="DP544" s="40"/>
      <c r="DQ544" s="40"/>
      <c r="DR544" s="40"/>
    </row>
    <row r="545" spans="1:138" s="39" customFormat="1">
      <c r="A545" s="246"/>
      <c r="B545" s="247" t="s">
        <v>34</v>
      </c>
      <c r="C545" s="399"/>
      <c r="D545" s="270">
        <v>14.73</v>
      </c>
      <c r="E545" s="248">
        <v>11.78</v>
      </c>
      <c r="F545" s="270"/>
      <c r="G545" s="248"/>
      <c r="H545" s="270"/>
      <c r="I545" s="272"/>
      <c r="J545" s="398"/>
      <c r="K545" s="277"/>
      <c r="L545" s="277"/>
      <c r="M545" s="277"/>
      <c r="N545" s="277"/>
      <c r="O545" s="260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0"/>
      <c r="AD545" s="40"/>
      <c r="AE545" s="40"/>
      <c r="AF545" s="40"/>
      <c r="AG545" s="40"/>
      <c r="AH545" s="40"/>
      <c r="AI545" s="40"/>
      <c r="AJ545" s="40"/>
      <c r="AK545" s="40"/>
      <c r="AL545" s="40"/>
      <c r="AM545" s="40"/>
      <c r="AN545" s="40"/>
      <c r="AO545" s="40"/>
      <c r="AP545" s="40"/>
      <c r="AQ545" s="40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  <c r="BB545" s="40"/>
      <c r="BC545" s="40"/>
      <c r="BD545" s="40"/>
      <c r="BE545" s="40"/>
      <c r="BF545" s="40"/>
      <c r="BG545" s="40"/>
      <c r="BH545" s="40"/>
      <c r="BI545" s="40"/>
      <c r="BJ545" s="40"/>
      <c r="BK545" s="40"/>
      <c r="BL545" s="40"/>
      <c r="BM545" s="40"/>
      <c r="BN545" s="40"/>
      <c r="BO545" s="40"/>
      <c r="BP545" s="40"/>
      <c r="BQ545" s="40"/>
      <c r="BR545" s="40"/>
      <c r="BS545" s="40"/>
      <c r="BT545" s="40"/>
      <c r="BU545" s="40"/>
      <c r="BV545" s="40"/>
      <c r="BW545" s="40"/>
      <c r="BX545" s="40"/>
      <c r="BY545" s="40"/>
      <c r="BZ545" s="40"/>
      <c r="CA545" s="40"/>
      <c r="CB545" s="40"/>
      <c r="CC545" s="40"/>
      <c r="CD545" s="40"/>
      <c r="CE545" s="40"/>
      <c r="CF545" s="40"/>
      <c r="CG545" s="40"/>
      <c r="CH545" s="40"/>
      <c r="CI545" s="40"/>
      <c r="CJ545" s="40"/>
      <c r="CK545" s="40"/>
      <c r="CL545" s="40"/>
      <c r="CM545" s="40"/>
      <c r="CN545" s="40"/>
      <c r="CO545" s="40"/>
      <c r="CP545" s="40"/>
      <c r="CQ545" s="40"/>
      <c r="CR545" s="40"/>
      <c r="CS545" s="40"/>
      <c r="CT545" s="40"/>
      <c r="CU545" s="40"/>
      <c r="CV545" s="40"/>
      <c r="CW545" s="40"/>
      <c r="CX545" s="40"/>
      <c r="CY545" s="40"/>
      <c r="CZ545" s="40"/>
      <c r="DA545" s="40"/>
      <c r="DB545" s="40"/>
      <c r="DC545" s="40"/>
      <c r="DD545" s="40"/>
      <c r="DE545" s="40"/>
      <c r="DF545" s="40"/>
      <c r="DG545" s="40"/>
      <c r="DH545" s="40"/>
      <c r="DI545" s="40"/>
      <c r="DJ545" s="40"/>
      <c r="DK545" s="40"/>
      <c r="DL545" s="40"/>
      <c r="DM545" s="40"/>
      <c r="DN545" s="40"/>
      <c r="DO545" s="40"/>
      <c r="DP545" s="40"/>
      <c r="DQ545" s="40"/>
      <c r="DR545" s="40"/>
    </row>
    <row r="546" spans="1:138" s="39" customFormat="1">
      <c r="A546" s="246"/>
      <c r="B546" s="247" t="s">
        <v>35</v>
      </c>
      <c r="C546" s="399"/>
      <c r="D546" s="270">
        <v>7.06</v>
      </c>
      <c r="E546" s="248">
        <v>5.93</v>
      </c>
      <c r="F546" s="270"/>
      <c r="G546" s="248"/>
      <c r="H546" s="270"/>
      <c r="I546" s="272"/>
      <c r="J546" s="398"/>
      <c r="K546" s="277"/>
      <c r="L546" s="277"/>
      <c r="M546" s="277"/>
      <c r="N546" s="277"/>
      <c r="O546" s="260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0"/>
      <c r="AD546" s="40"/>
      <c r="AE546" s="40"/>
      <c r="AF546" s="40"/>
      <c r="AG546" s="40"/>
      <c r="AH546" s="40"/>
      <c r="AI546" s="40"/>
      <c r="AJ546" s="40"/>
      <c r="AK546" s="40"/>
      <c r="AL546" s="40"/>
      <c r="AM546" s="40"/>
      <c r="AN546" s="40"/>
      <c r="AO546" s="40"/>
      <c r="AP546" s="40"/>
      <c r="AQ546" s="40"/>
      <c r="AR546" s="40"/>
      <c r="AS546" s="40"/>
      <c r="AT546" s="40"/>
      <c r="AU546" s="40"/>
      <c r="AV546" s="40"/>
      <c r="AW546" s="40"/>
      <c r="AX546" s="40"/>
      <c r="AY546" s="40"/>
      <c r="AZ546" s="40"/>
      <c r="BA546" s="40"/>
      <c r="BB546" s="40"/>
      <c r="BC546" s="40"/>
      <c r="BD546" s="40"/>
      <c r="BE546" s="40"/>
      <c r="BF546" s="40"/>
      <c r="BG546" s="40"/>
      <c r="BH546" s="40"/>
      <c r="BI546" s="40"/>
      <c r="BJ546" s="40"/>
      <c r="BK546" s="40"/>
      <c r="BL546" s="40"/>
      <c r="BM546" s="40"/>
      <c r="BN546" s="40"/>
      <c r="BO546" s="40"/>
      <c r="BP546" s="40"/>
      <c r="BQ546" s="40"/>
      <c r="BR546" s="40"/>
      <c r="BS546" s="40"/>
      <c r="BT546" s="40"/>
      <c r="BU546" s="40"/>
      <c r="BV546" s="40"/>
      <c r="BW546" s="40"/>
      <c r="BX546" s="40"/>
      <c r="BY546" s="40"/>
      <c r="BZ546" s="40"/>
      <c r="CA546" s="40"/>
      <c r="CB546" s="40"/>
      <c r="CC546" s="40"/>
      <c r="CD546" s="40"/>
      <c r="CE546" s="40"/>
      <c r="CF546" s="40"/>
      <c r="CG546" s="40"/>
      <c r="CH546" s="40"/>
      <c r="CI546" s="40"/>
      <c r="CJ546" s="40"/>
      <c r="CK546" s="40"/>
      <c r="CL546" s="40"/>
      <c r="CM546" s="40"/>
      <c r="CN546" s="40"/>
      <c r="CO546" s="40"/>
      <c r="CP546" s="40"/>
      <c r="CQ546" s="40"/>
      <c r="CR546" s="40"/>
      <c r="CS546" s="40"/>
      <c r="CT546" s="40"/>
      <c r="CU546" s="40"/>
      <c r="CV546" s="40"/>
      <c r="CW546" s="40"/>
      <c r="CX546" s="40"/>
      <c r="CY546" s="40"/>
      <c r="CZ546" s="40"/>
      <c r="DA546" s="40"/>
      <c r="DB546" s="40"/>
      <c r="DC546" s="40"/>
      <c r="DD546" s="40"/>
      <c r="DE546" s="40"/>
      <c r="DF546" s="40"/>
      <c r="DG546" s="40"/>
      <c r="DH546" s="40"/>
      <c r="DI546" s="40"/>
      <c r="DJ546" s="40"/>
      <c r="DK546" s="40"/>
      <c r="DL546" s="40"/>
      <c r="DM546" s="40"/>
      <c r="DN546" s="40"/>
      <c r="DO546" s="40"/>
      <c r="DP546" s="40"/>
      <c r="DQ546" s="40"/>
      <c r="DR546" s="40"/>
    </row>
    <row r="547" spans="1:138" s="39" customFormat="1">
      <c r="A547" s="246"/>
      <c r="B547" s="247" t="s">
        <v>36</v>
      </c>
      <c r="C547" s="399"/>
      <c r="D547" s="270">
        <v>5.8</v>
      </c>
      <c r="E547" s="248">
        <v>5.8</v>
      </c>
      <c r="F547" s="270"/>
      <c r="G547" s="248"/>
      <c r="H547" s="270"/>
      <c r="I547" s="272"/>
      <c r="J547" s="398"/>
      <c r="K547" s="277"/>
      <c r="L547" s="277"/>
      <c r="M547" s="277"/>
      <c r="N547" s="277"/>
      <c r="O547" s="260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0"/>
      <c r="AD547" s="40"/>
      <c r="AE547" s="40"/>
      <c r="AF547" s="40"/>
      <c r="AG547" s="40"/>
      <c r="AH547" s="40"/>
      <c r="AI547" s="40"/>
      <c r="AJ547" s="40"/>
      <c r="AK547" s="40"/>
      <c r="AL547" s="40"/>
      <c r="AM547" s="40"/>
      <c r="AN547" s="40"/>
      <c r="AO547" s="40"/>
      <c r="AP547" s="40"/>
      <c r="AQ547" s="40"/>
      <c r="AR547" s="40"/>
      <c r="AS547" s="40"/>
      <c r="AT547" s="40"/>
      <c r="AU547" s="40"/>
      <c r="AV547" s="40"/>
      <c r="AW547" s="40"/>
      <c r="AX547" s="40"/>
      <c r="AY547" s="40"/>
      <c r="AZ547" s="40"/>
      <c r="BA547" s="40"/>
      <c r="BB547" s="40"/>
      <c r="BC547" s="40"/>
      <c r="BD547" s="40"/>
      <c r="BE547" s="40"/>
      <c r="BF547" s="40"/>
      <c r="BG547" s="40"/>
      <c r="BH547" s="40"/>
      <c r="BI547" s="40"/>
      <c r="BJ547" s="40"/>
      <c r="BK547" s="40"/>
      <c r="BL547" s="40"/>
      <c r="BM547" s="40"/>
      <c r="BN547" s="40"/>
      <c r="BO547" s="40"/>
      <c r="BP547" s="40"/>
      <c r="BQ547" s="40"/>
      <c r="BR547" s="40"/>
      <c r="BS547" s="40"/>
      <c r="BT547" s="40"/>
      <c r="BU547" s="40"/>
      <c r="BV547" s="40"/>
      <c r="BW547" s="40"/>
      <c r="BX547" s="40"/>
      <c r="BY547" s="40"/>
      <c r="BZ547" s="40"/>
      <c r="CA547" s="40"/>
      <c r="CB547" s="40"/>
      <c r="CC547" s="40"/>
      <c r="CD547" s="40"/>
      <c r="CE547" s="40"/>
      <c r="CF547" s="40"/>
      <c r="CG547" s="40"/>
      <c r="CH547" s="40"/>
      <c r="CI547" s="40"/>
      <c r="CJ547" s="40"/>
      <c r="CK547" s="40"/>
      <c r="CL547" s="40"/>
      <c r="CM547" s="40"/>
      <c r="CN547" s="40"/>
      <c r="CO547" s="40"/>
      <c r="CP547" s="40"/>
      <c r="CQ547" s="40"/>
      <c r="CR547" s="40"/>
      <c r="CS547" s="40"/>
      <c r="CT547" s="40"/>
      <c r="CU547" s="40"/>
      <c r="CV547" s="40"/>
      <c r="CW547" s="40"/>
      <c r="CX547" s="40"/>
      <c r="CY547" s="40"/>
      <c r="CZ547" s="40"/>
      <c r="DA547" s="40"/>
      <c r="DB547" s="40"/>
      <c r="DC547" s="40"/>
      <c r="DD547" s="40"/>
      <c r="DE547" s="40"/>
      <c r="DF547" s="40"/>
      <c r="DG547" s="40"/>
      <c r="DH547" s="40"/>
      <c r="DI547" s="40"/>
      <c r="DJ547" s="40"/>
      <c r="DK547" s="40"/>
      <c r="DL547" s="40"/>
      <c r="DM547" s="40"/>
      <c r="DN547" s="40"/>
      <c r="DO547" s="40"/>
      <c r="DP547" s="40"/>
      <c r="DQ547" s="40"/>
      <c r="DR547" s="40"/>
    </row>
    <row r="548" spans="1:138" s="39" customFormat="1">
      <c r="A548" s="246"/>
      <c r="B548" s="247" t="s">
        <v>41</v>
      </c>
      <c r="C548" s="399"/>
      <c r="D548" s="270">
        <v>0.8</v>
      </c>
      <c r="E548" s="248">
        <v>0.8</v>
      </c>
      <c r="F548" s="270"/>
      <c r="G548" s="248"/>
      <c r="H548" s="270"/>
      <c r="I548" s="272"/>
      <c r="J548" s="398"/>
      <c r="K548" s="277"/>
      <c r="L548" s="277"/>
      <c r="M548" s="277"/>
      <c r="N548" s="277"/>
      <c r="O548" s="260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0"/>
      <c r="AD548" s="40"/>
      <c r="AE548" s="40"/>
      <c r="AF548" s="40"/>
      <c r="AG548" s="40"/>
      <c r="AH548" s="40"/>
      <c r="AI548" s="40"/>
      <c r="AJ548" s="40"/>
      <c r="AK548" s="40"/>
      <c r="AL548" s="40"/>
      <c r="AM548" s="40"/>
      <c r="AN548" s="40"/>
      <c r="AO548" s="40"/>
      <c r="AP548" s="40"/>
      <c r="AQ548" s="40"/>
      <c r="AR548" s="40"/>
      <c r="AS548" s="40"/>
      <c r="AT548" s="40"/>
      <c r="AU548" s="40"/>
      <c r="AV548" s="40"/>
      <c r="AW548" s="40"/>
      <c r="AX548" s="40"/>
      <c r="AY548" s="40"/>
      <c r="AZ548" s="40"/>
      <c r="BA548" s="40"/>
      <c r="BB548" s="40"/>
      <c r="BC548" s="40"/>
      <c r="BD548" s="40"/>
      <c r="BE548" s="40"/>
      <c r="BF548" s="40"/>
      <c r="BG548" s="40"/>
      <c r="BH548" s="40"/>
      <c r="BI548" s="40"/>
      <c r="BJ548" s="40"/>
      <c r="BK548" s="40"/>
      <c r="BL548" s="40"/>
      <c r="BM548" s="40"/>
      <c r="BN548" s="40"/>
      <c r="BO548" s="40"/>
      <c r="BP548" s="40"/>
      <c r="BQ548" s="40"/>
      <c r="BR548" s="40"/>
      <c r="BS548" s="40"/>
      <c r="BT548" s="40"/>
      <c r="BU548" s="40"/>
      <c r="BV548" s="40"/>
      <c r="BW548" s="40"/>
      <c r="BX548" s="40"/>
      <c r="BY548" s="40"/>
      <c r="BZ548" s="40"/>
      <c r="CA548" s="40"/>
      <c r="CB548" s="40"/>
      <c r="CC548" s="40"/>
      <c r="CD548" s="40"/>
      <c r="CE548" s="40"/>
      <c r="CF548" s="40"/>
      <c r="CG548" s="40"/>
      <c r="CH548" s="40"/>
      <c r="CI548" s="40"/>
      <c r="CJ548" s="40"/>
      <c r="CK548" s="40"/>
      <c r="CL548" s="40"/>
      <c r="CM548" s="40"/>
      <c r="CN548" s="40"/>
      <c r="CO548" s="40"/>
      <c r="CP548" s="40"/>
      <c r="CQ548" s="40"/>
      <c r="CR548" s="40"/>
      <c r="CS548" s="40"/>
      <c r="CT548" s="40"/>
      <c r="CU548" s="40"/>
      <c r="CV548" s="40"/>
      <c r="CW548" s="40"/>
      <c r="CX548" s="40"/>
      <c r="CY548" s="40"/>
      <c r="CZ548" s="40"/>
      <c r="DA548" s="40"/>
      <c r="DB548" s="40"/>
      <c r="DC548" s="40"/>
      <c r="DD548" s="40"/>
      <c r="DE548" s="40"/>
      <c r="DF548" s="40"/>
      <c r="DG548" s="40"/>
      <c r="DH548" s="40"/>
      <c r="DI548" s="40"/>
      <c r="DJ548" s="40"/>
      <c r="DK548" s="40"/>
      <c r="DL548" s="40"/>
      <c r="DM548" s="40"/>
      <c r="DN548" s="40"/>
      <c r="DO548" s="40"/>
      <c r="DP548" s="40"/>
      <c r="DQ548" s="40"/>
      <c r="DR548" s="40"/>
    </row>
    <row r="549" spans="1:138" s="39" customFormat="1">
      <c r="A549" s="246" t="s">
        <v>321</v>
      </c>
      <c r="B549" s="247"/>
      <c r="C549" s="248" t="s">
        <v>274</v>
      </c>
      <c r="D549" s="270"/>
      <c r="E549" s="248"/>
      <c r="F549" s="272">
        <v>0.6</v>
      </c>
      <c r="G549" s="248">
        <v>0.3</v>
      </c>
      <c r="H549" s="270">
        <v>6.5</v>
      </c>
      <c r="I549" s="272">
        <v>31.1</v>
      </c>
      <c r="J549" s="352" t="s">
        <v>310</v>
      </c>
      <c r="K549" s="277"/>
      <c r="L549" s="277"/>
      <c r="M549" s="277"/>
      <c r="N549" s="277"/>
      <c r="O549" s="256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F549" s="40"/>
      <c r="AG549" s="40"/>
      <c r="AH549" s="40"/>
      <c r="AI549" s="40"/>
      <c r="AJ549" s="40"/>
      <c r="AK549" s="40"/>
      <c r="AL549" s="40"/>
      <c r="AM549" s="40"/>
      <c r="AN549" s="40"/>
      <c r="AO549" s="40"/>
      <c r="AP549" s="40"/>
      <c r="AQ549" s="40"/>
      <c r="AR549" s="40"/>
      <c r="AS549" s="40"/>
      <c r="AT549" s="40"/>
      <c r="AU549" s="40"/>
      <c r="AV549" s="40"/>
      <c r="AW549" s="40"/>
      <c r="AX549" s="40"/>
      <c r="AY549" s="40"/>
      <c r="AZ549" s="40"/>
      <c r="BA549" s="40"/>
      <c r="BB549" s="40"/>
      <c r="BC549" s="40"/>
      <c r="BD549" s="40"/>
      <c r="BE549" s="40"/>
      <c r="BF549" s="40"/>
      <c r="BG549" s="40"/>
      <c r="BH549" s="40"/>
      <c r="BI549" s="40"/>
      <c r="BJ549" s="40"/>
      <c r="BK549" s="40"/>
      <c r="BL549" s="40"/>
      <c r="BM549" s="40"/>
      <c r="BN549" s="40"/>
      <c r="BO549" s="40"/>
      <c r="BP549" s="40"/>
      <c r="BQ549" s="40"/>
      <c r="BR549" s="40"/>
      <c r="BS549" s="40"/>
      <c r="BT549" s="40"/>
      <c r="BU549" s="40"/>
      <c r="BV549" s="40"/>
      <c r="BW549" s="40"/>
      <c r="BX549" s="40"/>
      <c r="BY549" s="40"/>
      <c r="BZ549" s="40"/>
      <c r="CA549" s="40"/>
      <c r="CB549" s="40"/>
      <c r="CC549" s="40"/>
      <c r="CD549" s="40"/>
      <c r="CE549" s="40"/>
      <c r="CF549" s="40"/>
      <c r="CG549" s="40"/>
      <c r="CH549" s="40"/>
      <c r="CI549" s="40"/>
      <c r="CJ549" s="40"/>
      <c r="CK549" s="40"/>
      <c r="CL549" s="40"/>
      <c r="CM549" s="40"/>
      <c r="CN549" s="40"/>
      <c r="CO549" s="40"/>
      <c r="CP549" s="40"/>
      <c r="CQ549" s="40"/>
      <c r="CR549" s="40"/>
      <c r="CS549" s="40"/>
      <c r="CT549" s="40"/>
      <c r="CU549" s="40"/>
      <c r="CV549" s="40"/>
      <c r="CW549" s="40"/>
      <c r="CX549" s="40"/>
      <c r="CY549" s="40"/>
      <c r="CZ549" s="40"/>
      <c r="DA549" s="40"/>
      <c r="DB549" s="40"/>
      <c r="DC549" s="40"/>
      <c r="DD549" s="40"/>
      <c r="DE549" s="40"/>
      <c r="DF549" s="40"/>
      <c r="DG549" s="40"/>
      <c r="DH549" s="40"/>
      <c r="DI549" s="40"/>
      <c r="DJ549" s="40"/>
      <c r="DK549" s="40"/>
      <c r="DL549" s="40"/>
      <c r="DM549" s="40"/>
      <c r="DN549" s="40"/>
      <c r="DO549" s="40"/>
      <c r="DP549" s="40"/>
      <c r="DQ549" s="40"/>
      <c r="DR549" s="40"/>
      <c r="DS549" s="40"/>
      <c r="DT549" s="40"/>
      <c r="DU549" s="40"/>
      <c r="DV549" s="40"/>
      <c r="DW549" s="40"/>
      <c r="DX549" s="40"/>
      <c r="DY549" s="40"/>
      <c r="DZ549" s="40"/>
      <c r="EA549" s="40"/>
      <c r="EB549" s="40"/>
      <c r="EC549" s="40"/>
      <c r="ED549" s="40"/>
      <c r="EE549" s="40"/>
      <c r="EF549" s="40"/>
      <c r="EG549" s="40"/>
      <c r="EH549" s="40"/>
    </row>
    <row r="550" spans="1:138" s="39" customFormat="1">
      <c r="A550" s="246"/>
      <c r="B550" s="247" t="s">
        <v>311</v>
      </c>
      <c r="C550" s="248"/>
      <c r="D550" s="270">
        <v>3</v>
      </c>
      <c r="E550" s="248">
        <v>3</v>
      </c>
      <c r="F550" s="272"/>
      <c r="G550" s="248"/>
      <c r="H550" s="270"/>
      <c r="I550" s="272"/>
      <c r="J550" s="352"/>
      <c r="K550" s="277"/>
      <c r="L550" s="277"/>
      <c r="M550" s="277"/>
      <c r="N550" s="277"/>
      <c r="O550" s="256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  <c r="AI550" s="40"/>
      <c r="AJ550" s="40"/>
      <c r="AK550" s="40"/>
      <c r="AL550" s="40"/>
      <c r="AM550" s="40"/>
      <c r="AN550" s="40"/>
      <c r="AO550" s="40"/>
      <c r="AP550" s="40"/>
      <c r="AQ550" s="40"/>
      <c r="AR550" s="40"/>
      <c r="AS550" s="40"/>
      <c r="AT550" s="40"/>
      <c r="AU550" s="40"/>
      <c r="AV550" s="40"/>
      <c r="AW550" s="40"/>
      <c r="AX550" s="40"/>
      <c r="AY550" s="40"/>
      <c r="AZ550" s="40"/>
      <c r="BA550" s="40"/>
      <c r="BB550" s="40"/>
      <c r="BC550" s="40"/>
      <c r="BD550" s="40"/>
      <c r="BE550" s="40"/>
      <c r="BF550" s="40"/>
      <c r="BG550" s="40"/>
      <c r="BH550" s="40"/>
      <c r="BI550" s="40"/>
      <c r="BJ550" s="40"/>
      <c r="BK550" s="40"/>
      <c r="BL550" s="40"/>
      <c r="BM550" s="40"/>
      <c r="BN550" s="40"/>
      <c r="BO550" s="40"/>
      <c r="BP550" s="40"/>
      <c r="BQ550" s="40"/>
      <c r="BR550" s="40"/>
      <c r="BS550" s="40"/>
      <c r="BT550" s="40"/>
      <c r="BU550" s="40"/>
      <c r="BV550" s="40"/>
      <c r="BW550" s="40"/>
      <c r="BX550" s="40"/>
      <c r="BY550" s="40"/>
      <c r="BZ550" s="40"/>
      <c r="CA550" s="40"/>
      <c r="CB550" s="40"/>
      <c r="CC550" s="40"/>
      <c r="CD550" s="40"/>
      <c r="CE550" s="40"/>
      <c r="CF550" s="40"/>
      <c r="CG550" s="40"/>
      <c r="CH550" s="40"/>
      <c r="CI550" s="40"/>
      <c r="CJ550" s="40"/>
      <c r="CK550" s="40"/>
      <c r="CL550" s="40"/>
      <c r="CM550" s="40"/>
      <c r="CN550" s="40"/>
      <c r="CO550" s="40"/>
      <c r="CP550" s="40"/>
      <c r="CQ550" s="40"/>
      <c r="CR550" s="40"/>
      <c r="CS550" s="40"/>
      <c r="CT550" s="40"/>
      <c r="CU550" s="40"/>
      <c r="CV550" s="40"/>
      <c r="CW550" s="40"/>
      <c r="CX550" s="40"/>
      <c r="CY550" s="40"/>
      <c r="CZ550" s="40"/>
      <c r="DA550" s="40"/>
      <c r="DB550" s="40"/>
      <c r="DC550" s="40"/>
      <c r="DD550" s="40"/>
      <c r="DE550" s="40"/>
      <c r="DF550" s="40"/>
      <c r="DG550" s="40"/>
      <c r="DH550" s="40"/>
      <c r="DI550" s="40"/>
      <c r="DJ550" s="40"/>
      <c r="DK550" s="40"/>
      <c r="DL550" s="40"/>
      <c r="DM550" s="40"/>
      <c r="DN550" s="40"/>
      <c r="DO550" s="40"/>
      <c r="DP550" s="40"/>
      <c r="DQ550" s="40"/>
      <c r="DR550" s="40"/>
      <c r="DS550" s="40"/>
      <c r="DT550" s="40"/>
      <c r="DU550" s="40"/>
      <c r="DV550" s="40"/>
      <c r="DW550" s="40"/>
      <c r="DX550" s="40"/>
      <c r="DY550" s="40"/>
      <c r="DZ550" s="40"/>
      <c r="EA550" s="40"/>
      <c r="EB550" s="40"/>
      <c r="EC550" s="40"/>
      <c r="ED550" s="40"/>
      <c r="EE550" s="40"/>
      <c r="EF550" s="40"/>
      <c r="EG550" s="40"/>
      <c r="EH550" s="40"/>
    </row>
    <row r="551" spans="1:138" s="39" customFormat="1">
      <c r="A551" s="246"/>
      <c r="B551" s="247" t="s">
        <v>18</v>
      </c>
      <c r="C551" s="248"/>
      <c r="D551" s="270">
        <v>5</v>
      </c>
      <c r="E551" s="248">
        <v>5</v>
      </c>
      <c r="F551" s="272"/>
      <c r="G551" s="248"/>
      <c r="H551" s="272"/>
      <c r="I551" s="272"/>
      <c r="J551" s="352"/>
      <c r="K551" s="277"/>
      <c r="L551" s="277"/>
      <c r="M551" s="277"/>
      <c r="N551" s="277"/>
      <c r="O551" s="256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F551" s="40"/>
      <c r="AG551" s="40"/>
      <c r="AH551" s="40"/>
      <c r="AI551" s="40"/>
      <c r="AJ551" s="40"/>
      <c r="AK551" s="40"/>
      <c r="AL551" s="40"/>
      <c r="AM551" s="40"/>
      <c r="AN551" s="40"/>
      <c r="AO551" s="40"/>
      <c r="AP551" s="40"/>
      <c r="AQ551" s="40"/>
      <c r="AR551" s="40"/>
      <c r="AS551" s="40"/>
      <c r="AT551" s="40"/>
      <c r="AU551" s="40"/>
      <c r="AV551" s="40"/>
      <c r="AW551" s="40"/>
      <c r="AX551" s="40"/>
      <c r="AY551" s="40"/>
      <c r="AZ551" s="40"/>
      <c r="BA551" s="40"/>
      <c r="BB551" s="40"/>
      <c r="BC551" s="40"/>
      <c r="BD551" s="40"/>
      <c r="BE551" s="40"/>
      <c r="BF551" s="40"/>
      <c r="BG551" s="40"/>
      <c r="BH551" s="40"/>
      <c r="BI551" s="40"/>
      <c r="BJ551" s="40"/>
      <c r="BK551" s="40"/>
      <c r="BL551" s="40"/>
      <c r="BM551" s="40"/>
      <c r="BN551" s="40"/>
      <c r="BO551" s="40"/>
      <c r="BP551" s="40"/>
      <c r="BQ551" s="40"/>
      <c r="BR551" s="40"/>
      <c r="BS551" s="40"/>
      <c r="BT551" s="40"/>
      <c r="BU551" s="40"/>
      <c r="BV551" s="40"/>
      <c r="BW551" s="40"/>
      <c r="BX551" s="40"/>
      <c r="BY551" s="40"/>
      <c r="BZ551" s="40"/>
      <c r="CA551" s="40"/>
      <c r="CB551" s="40"/>
      <c r="CC551" s="40"/>
      <c r="CD551" s="40"/>
      <c r="CE551" s="40"/>
      <c r="CF551" s="40"/>
      <c r="CG551" s="40"/>
      <c r="CH551" s="40"/>
      <c r="CI551" s="40"/>
      <c r="CJ551" s="40"/>
      <c r="CK551" s="40"/>
      <c r="CL551" s="40"/>
      <c r="CM551" s="40"/>
      <c r="CN551" s="40"/>
      <c r="CO551" s="40"/>
      <c r="CP551" s="40"/>
      <c r="CQ551" s="40"/>
      <c r="CR551" s="40"/>
      <c r="CS551" s="40"/>
      <c r="CT551" s="40"/>
      <c r="CU551" s="40"/>
      <c r="CV551" s="40"/>
      <c r="CW551" s="40"/>
      <c r="CX551" s="40"/>
      <c r="CY551" s="40"/>
      <c r="CZ551" s="40"/>
      <c r="DA551" s="40"/>
      <c r="DB551" s="40"/>
      <c r="DC551" s="40"/>
      <c r="DD551" s="40"/>
      <c r="DE551" s="40"/>
      <c r="DF551" s="40"/>
      <c r="DG551" s="40"/>
      <c r="DH551" s="40"/>
      <c r="DI551" s="40"/>
      <c r="DJ551" s="40"/>
      <c r="DK551" s="40"/>
      <c r="DL551" s="40"/>
      <c r="DM551" s="40"/>
      <c r="DN551" s="40"/>
      <c r="DO551" s="40"/>
      <c r="DP551" s="40"/>
      <c r="DQ551" s="40"/>
      <c r="DR551" s="40"/>
      <c r="DS551" s="40"/>
      <c r="DT551" s="40"/>
      <c r="DU551" s="40"/>
      <c r="DV551" s="40"/>
      <c r="DW551" s="40"/>
      <c r="DX551" s="40"/>
      <c r="DY551" s="40"/>
      <c r="DZ551" s="40"/>
      <c r="EA551" s="40"/>
      <c r="EB551" s="40"/>
      <c r="EC551" s="40"/>
      <c r="ED551" s="40"/>
      <c r="EE551" s="40"/>
      <c r="EF551" s="40"/>
      <c r="EG551" s="40"/>
      <c r="EH551" s="40"/>
    </row>
    <row r="552" spans="1:138" s="39" customFormat="1">
      <c r="A552" s="246"/>
      <c r="B552" s="247" t="s">
        <v>17</v>
      </c>
      <c r="C552" s="248"/>
      <c r="D552" s="248">
        <v>180</v>
      </c>
      <c r="E552" s="248">
        <v>180</v>
      </c>
      <c r="F552" s="248"/>
      <c r="G552" s="270"/>
      <c r="H552" s="248"/>
      <c r="I552" s="270"/>
      <c r="J552" s="352"/>
      <c r="K552" s="277"/>
      <c r="L552" s="277"/>
      <c r="M552" s="277"/>
      <c r="N552" s="277"/>
      <c r="O552" s="256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F552" s="40"/>
      <c r="AG552" s="40"/>
      <c r="AH552" s="40"/>
      <c r="AI552" s="40"/>
      <c r="AJ552" s="40"/>
      <c r="AK552" s="40"/>
      <c r="AL552" s="40"/>
      <c r="AM552" s="40"/>
      <c r="AN552" s="40"/>
      <c r="AO552" s="40"/>
      <c r="AP552" s="40"/>
      <c r="AQ552" s="40"/>
      <c r="AR552" s="40"/>
      <c r="AS552" s="40"/>
      <c r="AT552" s="40"/>
      <c r="AU552" s="40"/>
      <c r="AV552" s="40"/>
      <c r="AW552" s="40"/>
      <c r="AX552" s="40"/>
      <c r="AY552" s="40"/>
      <c r="AZ552" s="40"/>
      <c r="BA552" s="40"/>
      <c r="BB552" s="40"/>
      <c r="BC552" s="40"/>
      <c r="BD552" s="40"/>
      <c r="BE552" s="40"/>
      <c r="BF552" s="40"/>
      <c r="BG552" s="40"/>
      <c r="BH552" s="40"/>
      <c r="BI552" s="40"/>
      <c r="BJ552" s="40"/>
      <c r="BK552" s="40"/>
      <c r="BL552" s="40"/>
      <c r="BM552" s="40"/>
      <c r="BN552" s="40"/>
      <c r="BO552" s="40"/>
      <c r="BP552" s="40"/>
      <c r="BQ552" s="40"/>
      <c r="BR552" s="40"/>
      <c r="BS552" s="40"/>
      <c r="BT552" s="40"/>
      <c r="BU552" s="40"/>
      <c r="BV552" s="40"/>
      <c r="BW552" s="40"/>
      <c r="BX552" s="40"/>
      <c r="BY552" s="40"/>
      <c r="BZ552" s="40"/>
      <c r="CA552" s="40"/>
      <c r="CB552" s="40"/>
      <c r="CC552" s="40"/>
      <c r="CD552" s="40"/>
      <c r="CE552" s="40"/>
      <c r="CF552" s="40"/>
      <c r="CG552" s="40"/>
      <c r="CH552" s="40"/>
      <c r="CI552" s="40"/>
      <c r="CJ552" s="40"/>
      <c r="CK552" s="40"/>
      <c r="CL552" s="40"/>
      <c r="CM552" s="40"/>
      <c r="CN552" s="40"/>
      <c r="CO552" s="40"/>
      <c r="CP552" s="40"/>
      <c r="CQ552" s="40"/>
      <c r="CR552" s="40"/>
      <c r="CS552" s="40"/>
      <c r="CT552" s="40"/>
      <c r="CU552" s="40"/>
      <c r="CV552" s="40"/>
      <c r="CW552" s="40"/>
      <c r="CX552" s="40"/>
      <c r="CY552" s="40"/>
      <c r="CZ552" s="40"/>
      <c r="DA552" s="40"/>
      <c r="DB552" s="40"/>
      <c r="DC552" s="40"/>
      <c r="DD552" s="40"/>
      <c r="DE552" s="40"/>
      <c r="DF552" s="40"/>
      <c r="DG552" s="40"/>
      <c r="DH552" s="40"/>
      <c r="DI552" s="40"/>
      <c r="DJ552" s="40"/>
      <c r="DK552" s="40"/>
      <c r="DL552" s="40"/>
      <c r="DM552" s="40"/>
      <c r="DN552" s="40"/>
      <c r="DO552" s="40"/>
      <c r="DP552" s="40"/>
      <c r="DQ552" s="40"/>
      <c r="DR552" s="40"/>
      <c r="DS552" s="40"/>
      <c r="DT552" s="40"/>
      <c r="DU552" s="40"/>
      <c r="DV552" s="40"/>
      <c r="DW552" s="40"/>
      <c r="DX552" s="40"/>
      <c r="DY552" s="40"/>
      <c r="DZ552" s="40"/>
      <c r="EA552" s="40"/>
      <c r="EB552" s="40"/>
      <c r="EC552" s="40"/>
      <c r="ED552" s="40"/>
      <c r="EE552" s="40"/>
      <c r="EF552" s="40"/>
      <c r="EG552" s="40"/>
      <c r="EH552" s="40"/>
    </row>
    <row r="553" spans="1:138" ht="15.75" thickBot="1">
      <c r="A553" s="246" t="s">
        <v>40</v>
      </c>
      <c r="B553" s="247"/>
      <c r="C553" s="248">
        <v>23</v>
      </c>
      <c r="D553" s="250">
        <v>23</v>
      </c>
      <c r="E553" s="250">
        <v>23</v>
      </c>
      <c r="F553" s="250">
        <v>1.8</v>
      </c>
      <c r="G553" s="249">
        <v>0.23</v>
      </c>
      <c r="H553" s="250">
        <v>11.3</v>
      </c>
      <c r="I553" s="249">
        <v>54.5</v>
      </c>
      <c r="J553" s="352"/>
    </row>
    <row r="554" spans="1:138" ht="15.75" thickBot="1">
      <c r="A554" s="377" t="s">
        <v>27</v>
      </c>
      <c r="B554" s="378"/>
      <c r="C554" s="379">
        <v>508</v>
      </c>
      <c r="D554" s="400"/>
      <c r="E554" s="373"/>
      <c r="F554" s="374">
        <v>16.2</v>
      </c>
      <c r="G554" s="374">
        <v>18.330000000000002</v>
      </c>
      <c r="H554" s="374">
        <v>75.3</v>
      </c>
      <c r="I554" s="374">
        <v>531.6</v>
      </c>
      <c r="J554" s="352"/>
    </row>
    <row r="555" spans="1:138" ht="15.75" thickBot="1">
      <c r="A555" s="377" t="s">
        <v>63</v>
      </c>
      <c r="B555" s="378"/>
      <c r="C555" s="379">
        <v>1725.5</v>
      </c>
      <c r="D555" s="557"/>
      <c r="E555" s="373"/>
      <c r="F555" s="373">
        <v>49.56</v>
      </c>
      <c r="G555" s="373">
        <v>57.230000000000004</v>
      </c>
      <c r="H555" s="373">
        <v>224.7</v>
      </c>
      <c r="I555" s="373">
        <v>1614.3000000000002</v>
      </c>
      <c r="J555" s="375"/>
    </row>
    <row r="556" spans="1:138">
      <c r="A556" s="247"/>
      <c r="B556" s="247"/>
      <c r="C556" s="558"/>
      <c r="D556" s="559"/>
      <c r="E556" s="249"/>
      <c r="F556" s="249"/>
      <c r="G556" s="249"/>
      <c r="H556" s="249"/>
      <c r="I556" s="249"/>
      <c r="J556" s="385"/>
    </row>
    <row r="557" spans="1:138" ht="15.75" thickBot="1">
      <c r="A557" s="366" t="s">
        <v>117</v>
      </c>
      <c r="J557" s="386"/>
    </row>
    <row r="558" spans="1:138" ht="22.5" customHeight="1">
      <c r="A558" s="543" t="s">
        <v>246</v>
      </c>
      <c r="B558" s="544"/>
      <c r="C558" s="545" t="s">
        <v>242</v>
      </c>
      <c r="D558" s="306" t="s">
        <v>3</v>
      </c>
      <c r="E558" s="305" t="s">
        <v>3</v>
      </c>
      <c r="F558" s="589" t="s">
        <v>243</v>
      </c>
      <c r="G558" s="590"/>
      <c r="H558" s="591"/>
      <c r="I558" s="306" t="s">
        <v>4</v>
      </c>
      <c r="J558" s="368" t="s">
        <v>244</v>
      </c>
    </row>
    <row r="559" spans="1:138" ht="15.75" thickBot="1">
      <c r="A559" s="253" t="s">
        <v>245</v>
      </c>
      <c r="B559" s="546"/>
      <c r="C559" s="547"/>
      <c r="D559" s="372" t="s">
        <v>5</v>
      </c>
      <c r="E559" s="548" t="s">
        <v>5</v>
      </c>
      <c r="F559" s="369"/>
      <c r="G559" s="370"/>
      <c r="H559" s="371"/>
      <c r="I559" s="372" t="s">
        <v>6</v>
      </c>
      <c r="J559" s="352"/>
    </row>
    <row r="560" spans="1:138" ht="15.75" thickBot="1">
      <c r="A560" s="254"/>
      <c r="B560" s="549"/>
      <c r="C560" s="550"/>
      <c r="D560" s="373" t="s">
        <v>7</v>
      </c>
      <c r="E560" s="373" t="s">
        <v>8</v>
      </c>
      <c r="F560" s="373" t="s">
        <v>9</v>
      </c>
      <c r="G560" s="373" t="s">
        <v>10</v>
      </c>
      <c r="H560" s="374" t="s">
        <v>11</v>
      </c>
      <c r="I560" s="374" t="s">
        <v>12</v>
      </c>
      <c r="J560" s="375"/>
    </row>
    <row r="561" spans="1:122">
      <c r="A561" s="301"/>
      <c r="B561" s="302" t="s">
        <v>13</v>
      </c>
      <c r="C561" s="248"/>
      <c r="D561" s="306"/>
      <c r="E561" s="388"/>
      <c r="F561" s="387"/>
      <c r="G561" s="388"/>
      <c r="H561" s="391"/>
      <c r="I561" s="387"/>
      <c r="J561" s="352"/>
    </row>
    <row r="562" spans="1:122" s="52" customFormat="1" ht="26.25">
      <c r="A562" s="246" t="s">
        <v>186</v>
      </c>
      <c r="B562" s="263"/>
      <c r="C562" s="248" t="s">
        <v>14</v>
      </c>
      <c r="D562" s="249"/>
      <c r="E562" s="250"/>
      <c r="F562" s="251">
        <v>8</v>
      </c>
      <c r="G562" s="251">
        <v>6.35</v>
      </c>
      <c r="H562" s="250">
        <v>16</v>
      </c>
      <c r="I562" s="251">
        <v>153</v>
      </c>
      <c r="J562" s="352" t="s">
        <v>191</v>
      </c>
      <c r="K562" s="277"/>
      <c r="L562" s="277"/>
      <c r="M562" s="277"/>
      <c r="N562" s="277"/>
      <c r="O562" s="260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46"/>
      <c r="BY562" s="46"/>
      <c r="BZ562" s="46"/>
      <c r="CA562" s="46"/>
      <c r="CB562" s="46"/>
      <c r="CC562" s="46"/>
      <c r="CD562" s="46"/>
      <c r="CE562" s="46"/>
      <c r="CF562" s="46"/>
      <c r="CG562" s="46"/>
      <c r="CH562" s="46"/>
      <c r="CI562" s="46"/>
      <c r="CJ562" s="46"/>
      <c r="CK562" s="46"/>
      <c r="CL562" s="46"/>
      <c r="CM562" s="46"/>
      <c r="CN562" s="46"/>
      <c r="CO562" s="46"/>
      <c r="CP562" s="46"/>
      <c r="CQ562" s="46"/>
      <c r="CR562" s="46"/>
      <c r="CS562" s="46"/>
      <c r="CT562" s="46"/>
      <c r="CU562" s="46"/>
      <c r="CV562" s="46"/>
      <c r="CW562" s="46"/>
      <c r="CX562" s="46"/>
      <c r="CY562" s="46"/>
      <c r="CZ562" s="46"/>
      <c r="DA562" s="46"/>
      <c r="DB562" s="46"/>
      <c r="DC562" s="46"/>
      <c r="DD562" s="46"/>
      <c r="DE562" s="46"/>
      <c r="DF562" s="46"/>
      <c r="DG562" s="46"/>
      <c r="DH562" s="46"/>
      <c r="DI562" s="46"/>
      <c r="DJ562" s="46"/>
      <c r="DK562" s="46"/>
      <c r="DL562" s="46"/>
      <c r="DM562" s="46"/>
      <c r="DN562" s="46"/>
      <c r="DO562" s="46"/>
      <c r="DP562" s="46"/>
      <c r="DQ562" s="46"/>
      <c r="DR562" s="46"/>
    </row>
    <row r="563" spans="1:122" s="52" customFormat="1">
      <c r="A563" s="246"/>
      <c r="B563" s="277" t="s">
        <v>187</v>
      </c>
      <c r="C563" s="248"/>
      <c r="D563" s="251">
        <v>25</v>
      </c>
      <c r="E563" s="250">
        <v>25</v>
      </c>
      <c r="F563" s="251"/>
      <c r="G563" s="251"/>
      <c r="H563" s="251"/>
      <c r="I563" s="251"/>
      <c r="J563" s="352"/>
      <c r="K563" s="277"/>
      <c r="L563" s="277"/>
      <c r="M563" s="277"/>
      <c r="N563" s="277"/>
      <c r="O563" s="260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46"/>
      <c r="BY563" s="46"/>
      <c r="BZ563" s="46"/>
      <c r="CA563" s="46"/>
      <c r="CB563" s="46"/>
      <c r="CC563" s="46"/>
      <c r="CD563" s="46"/>
      <c r="CE563" s="46"/>
      <c r="CF563" s="46"/>
      <c r="CG563" s="46"/>
      <c r="CH563" s="46"/>
      <c r="CI563" s="46"/>
      <c r="CJ563" s="46"/>
      <c r="CK563" s="46"/>
      <c r="CL563" s="46"/>
      <c r="CM563" s="46"/>
      <c r="CN563" s="46"/>
      <c r="CO563" s="46"/>
      <c r="CP563" s="46"/>
      <c r="CQ563" s="46"/>
      <c r="CR563" s="46"/>
      <c r="CS563" s="46"/>
      <c r="CT563" s="46"/>
      <c r="CU563" s="46"/>
      <c r="CV563" s="46"/>
      <c r="CW563" s="46"/>
      <c r="CX563" s="46"/>
      <c r="CY563" s="46"/>
      <c r="CZ563" s="46"/>
      <c r="DA563" s="46"/>
      <c r="DB563" s="46"/>
      <c r="DC563" s="46"/>
      <c r="DD563" s="46"/>
      <c r="DE563" s="46"/>
      <c r="DF563" s="46"/>
      <c r="DG563" s="46"/>
      <c r="DH563" s="46"/>
      <c r="DI563" s="46"/>
      <c r="DJ563" s="46"/>
      <c r="DK563" s="46"/>
      <c r="DL563" s="46"/>
      <c r="DM563" s="46"/>
      <c r="DN563" s="46"/>
      <c r="DO563" s="46"/>
      <c r="DP563" s="46"/>
      <c r="DQ563" s="46"/>
      <c r="DR563" s="46"/>
    </row>
    <row r="564" spans="1:122" s="52" customFormat="1">
      <c r="A564" s="246"/>
      <c r="B564" s="247" t="s">
        <v>16</v>
      </c>
      <c r="C564" s="272"/>
      <c r="D564" s="251">
        <v>88</v>
      </c>
      <c r="E564" s="250">
        <v>88</v>
      </c>
      <c r="F564" s="251"/>
      <c r="G564" s="251"/>
      <c r="H564" s="250"/>
      <c r="I564" s="251"/>
      <c r="J564" s="352"/>
      <c r="K564" s="277"/>
      <c r="L564" s="277"/>
      <c r="M564" s="277"/>
      <c r="N564" s="277"/>
      <c r="O564" s="260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46"/>
      <c r="BI564" s="46"/>
      <c r="BJ564" s="46"/>
      <c r="BK564" s="46"/>
      <c r="BL564" s="46"/>
      <c r="BM564" s="46"/>
      <c r="BN564" s="46"/>
      <c r="BO564" s="46"/>
      <c r="BP564" s="46"/>
      <c r="BQ564" s="46"/>
      <c r="BR564" s="46"/>
      <c r="BS564" s="46"/>
      <c r="BT564" s="46"/>
      <c r="BU564" s="46"/>
      <c r="BV564" s="46"/>
      <c r="BW564" s="46"/>
      <c r="BX564" s="46"/>
      <c r="BY564" s="46"/>
      <c r="BZ564" s="46"/>
      <c r="CA564" s="46"/>
      <c r="CB564" s="46"/>
      <c r="CC564" s="46"/>
      <c r="CD564" s="46"/>
      <c r="CE564" s="46"/>
      <c r="CF564" s="46"/>
      <c r="CG564" s="46"/>
      <c r="CH564" s="46"/>
      <c r="CI564" s="46"/>
      <c r="CJ564" s="46"/>
      <c r="CK564" s="46"/>
      <c r="CL564" s="46"/>
      <c r="CM564" s="46"/>
      <c r="CN564" s="46"/>
      <c r="CO564" s="46"/>
      <c r="CP564" s="46"/>
      <c r="CQ564" s="46"/>
      <c r="CR564" s="46"/>
      <c r="CS564" s="46"/>
      <c r="CT564" s="46"/>
      <c r="CU564" s="46"/>
      <c r="CV564" s="46"/>
      <c r="CW564" s="46"/>
      <c r="CX564" s="46"/>
      <c r="CY564" s="46"/>
      <c r="CZ564" s="46"/>
      <c r="DA564" s="46"/>
      <c r="DB564" s="46"/>
      <c r="DC564" s="46"/>
      <c r="DD564" s="46"/>
      <c r="DE564" s="46"/>
      <c r="DF564" s="46"/>
      <c r="DG564" s="46"/>
      <c r="DH564" s="46"/>
      <c r="DI564" s="46"/>
      <c r="DJ564" s="46"/>
      <c r="DK564" s="46"/>
      <c r="DL564" s="46"/>
      <c r="DM564" s="46"/>
      <c r="DN564" s="46"/>
      <c r="DO564" s="46"/>
      <c r="DP564" s="46"/>
      <c r="DQ564" s="46"/>
      <c r="DR564" s="46"/>
    </row>
    <row r="565" spans="1:122" s="52" customFormat="1">
      <c r="A565" s="246"/>
      <c r="B565" s="247" t="s">
        <v>17</v>
      </c>
      <c r="C565" s="272"/>
      <c r="D565" s="251">
        <v>88</v>
      </c>
      <c r="E565" s="250">
        <v>88</v>
      </c>
      <c r="F565" s="251"/>
      <c r="G565" s="251"/>
      <c r="H565" s="250"/>
      <c r="I565" s="251"/>
      <c r="J565" s="352"/>
      <c r="K565" s="277"/>
      <c r="L565" s="277"/>
      <c r="M565" s="277"/>
      <c r="N565" s="277"/>
      <c r="O565" s="260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  <c r="BB565" s="46"/>
      <c r="BC565" s="46"/>
      <c r="BD565" s="46"/>
      <c r="BE565" s="46"/>
      <c r="BF565" s="46"/>
      <c r="BG565" s="46"/>
      <c r="BH565" s="46"/>
      <c r="BI565" s="46"/>
      <c r="BJ565" s="46"/>
      <c r="BK565" s="46"/>
      <c r="BL565" s="46"/>
      <c r="BM565" s="46"/>
      <c r="BN565" s="46"/>
      <c r="BO565" s="46"/>
      <c r="BP565" s="46"/>
      <c r="BQ565" s="46"/>
      <c r="BR565" s="46"/>
      <c r="BS565" s="46"/>
      <c r="BT565" s="46"/>
      <c r="BU565" s="46"/>
      <c r="BV565" s="46"/>
      <c r="BW565" s="46"/>
      <c r="BX565" s="46"/>
      <c r="BY565" s="46"/>
      <c r="BZ565" s="46"/>
      <c r="CA565" s="46"/>
      <c r="CB565" s="46"/>
      <c r="CC565" s="46"/>
      <c r="CD565" s="46"/>
      <c r="CE565" s="46"/>
      <c r="CF565" s="46"/>
      <c r="CG565" s="46"/>
      <c r="CH565" s="46"/>
      <c r="CI565" s="46"/>
      <c r="CJ565" s="46"/>
      <c r="CK565" s="46"/>
      <c r="CL565" s="46"/>
      <c r="CM565" s="46"/>
      <c r="CN565" s="46"/>
      <c r="CO565" s="46"/>
      <c r="CP565" s="46"/>
      <c r="CQ565" s="46"/>
      <c r="CR565" s="46"/>
      <c r="CS565" s="46"/>
      <c r="CT565" s="46"/>
      <c r="CU565" s="46"/>
      <c r="CV565" s="46"/>
      <c r="CW565" s="46"/>
      <c r="CX565" s="46"/>
      <c r="CY565" s="46"/>
      <c r="CZ565" s="46"/>
      <c r="DA565" s="46"/>
      <c r="DB565" s="46"/>
      <c r="DC565" s="46"/>
      <c r="DD565" s="46"/>
      <c r="DE565" s="46"/>
      <c r="DF565" s="46"/>
      <c r="DG565" s="46"/>
      <c r="DH565" s="46"/>
      <c r="DI565" s="46"/>
      <c r="DJ565" s="46"/>
      <c r="DK565" s="46"/>
      <c r="DL565" s="46"/>
      <c r="DM565" s="46"/>
      <c r="DN565" s="46"/>
      <c r="DO565" s="46"/>
      <c r="DP565" s="46"/>
      <c r="DQ565" s="46"/>
      <c r="DR565" s="46"/>
    </row>
    <row r="566" spans="1:122" s="52" customFormat="1">
      <c r="A566" s="246"/>
      <c r="B566" s="247" t="s">
        <v>18</v>
      </c>
      <c r="C566" s="248"/>
      <c r="D566" s="251">
        <v>1</v>
      </c>
      <c r="E566" s="250">
        <v>1</v>
      </c>
      <c r="F566" s="251"/>
      <c r="G566" s="251"/>
      <c r="H566" s="250"/>
      <c r="I566" s="251"/>
      <c r="J566" s="352"/>
      <c r="K566" s="277"/>
      <c r="L566" s="277"/>
      <c r="M566" s="277"/>
      <c r="N566" s="277"/>
      <c r="O566" s="260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46"/>
      <c r="BY566" s="46"/>
      <c r="BZ566" s="46"/>
      <c r="CA566" s="46"/>
      <c r="CB566" s="46"/>
      <c r="CC566" s="46"/>
      <c r="CD566" s="46"/>
      <c r="CE566" s="46"/>
      <c r="CF566" s="46"/>
      <c r="CG566" s="46"/>
      <c r="CH566" s="46"/>
      <c r="CI566" s="46"/>
      <c r="CJ566" s="46"/>
      <c r="CK566" s="46"/>
      <c r="CL566" s="46"/>
      <c r="CM566" s="46"/>
      <c r="CN566" s="46"/>
      <c r="CO566" s="46"/>
      <c r="CP566" s="46"/>
      <c r="CQ566" s="46"/>
      <c r="CR566" s="46"/>
      <c r="CS566" s="46"/>
      <c r="CT566" s="46"/>
      <c r="CU566" s="46"/>
      <c r="CV566" s="46"/>
      <c r="CW566" s="46"/>
      <c r="CX566" s="46"/>
      <c r="CY566" s="46"/>
      <c r="CZ566" s="46"/>
      <c r="DA566" s="46"/>
      <c r="DB566" s="46"/>
      <c r="DC566" s="46"/>
      <c r="DD566" s="46"/>
      <c r="DE566" s="46"/>
      <c r="DF566" s="46"/>
      <c r="DG566" s="46"/>
      <c r="DH566" s="46"/>
      <c r="DI566" s="46"/>
      <c r="DJ566" s="46"/>
      <c r="DK566" s="46"/>
      <c r="DL566" s="46"/>
      <c r="DM566" s="46"/>
      <c r="DN566" s="46"/>
      <c r="DO566" s="46"/>
      <c r="DP566" s="46"/>
      <c r="DQ566" s="46"/>
      <c r="DR566" s="46"/>
    </row>
    <row r="567" spans="1:122" s="52" customFormat="1">
      <c r="A567" s="246"/>
      <c r="B567" s="247" t="s">
        <v>19</v>
      </c>
      <c r="C567" s="248"/>
      <c r="D567" s="251">
        <v>1</v>
      </c>
      <c r="E567" s="250">
        <v>1</v>
      </c>
      <c r="F567" s="251"/>
      <c r="G567" s="251"/>
      <c r="H567" s="250"/>
      <c r="I567" s="251"/>
      <c r="J567" s="352"/>
      <c r="K567" s="277"/>
      <c r="L567" s="277"/>
      <c r="M567" s="277"/>
      <c r="N567" s="277"/>
      <c r="O567" s="260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46"/>
      <c r="BY567" s="46"/>
      <c r="BZ567" s="46"/>
      <c r="CA567" s="46"/>
      <c r="CB567" s="46"/>
      <c r="CC567" s="46"/>
      <c r="CD567" s="46"/>
      <c r="CE567" s="46"/>
      <c r="CF567" s="46"/>
      <c r="CG567" s="46"/>
      <c r="CH567" s="46"/>
      <c r="CI567" s="46"/>
      <c r="CJ567" s="46"/>
      <c r="CK567" s="46"/>
      <c r="CL567" s="46"/>
      <c r="CM567" s="46"/>
      <c r="CN567" s="46"/>
      <c r="CO567" s="46"/>
      <c r="CP567" s="46"/>
      <c r="CQ567" s="46"/>
      <c r="CR567" s="46"/>
      <c r="CS567" s="46"/>
      <c r="CT567" s="46"/>
      <c r="CU567" s="46"/>
      <c r="CV567" s="46"/>
      <c r="CW567" s="46"/>
      <c r="CX567" s="46"/>
      <c r="CY567" s="46"/>
      <c r="CZ567" s="46"/>
      <c r="DA567" s="46"/>
      <c r="DB567" s="46"/>
      <c r="DC567" s="46"/>
      <c r="DD567" s="46"/>
      <c r="DE567" s="46"/>
      <c r="DF567" s="46"/>
      <c r="DG567" s="46"/>
      <c r="DH567" s="46"/>
      <c r="DI567" s="46"/>
      <c r="DJ567" s="46"/>
      <c r="DK567" s="46"/>
      <c r="DL567" s="46"/>
      <c r="DM567" s="46"/>
      <c r="DN567" s="46"/>
      <c r="DO567" s="46"/>
      <c r="DP567" s="46"/>
      <c r="DQ567" s="46"/>
      <c r="DR567" s="46"/>
    </row>
    <row r="568" spans="1:122" s="52" customFormat="1">
      <c r="A568" s="246"/>
      <c r="B568" s="247" t="s">
        <v>20</v>
      </c>
      <c r="C568" s="248"/>
      <c r="D568" s="251">
        <v>5</v>
      </c>
      <c r="E568" s="250">
        <v>5</v>
      </c>
      <c r="F568" s="251"/>
      <c r="G568" s="251"/>
      <c r="H568" s="250"/>
      <c r="I568" s="251"/>
      <c r="J568" s="352"/>
      <c r="K568" s="277"/>
      <c r="L568" s="277"/>
      <c r="M568" s="277"/>
      <c r="N568" s="277"/>
      <c r="O568" s="260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  <c r="BB568" s="46"/>
      <c r="BC568" s="46"/>
      <c r="BD568" s="46"/>
      <c r="BE568" s="46"/>
      <c r="BF568" s="46"/>
      <c r="BG568" s="46"/>
      <c r="BH568" s="46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46"/>
      <c r="BY568" s="46"/>
      <c r="BZ568" s="46"/>
      <c r="CA568" s="46"/>
      <c r="CB568" s="46"/>
      <c r="CC568" s="46"/>
      <c r="CD568" s="46"/>
      <c r="CE568" s="46"/>
      <c r="CF568" s="46"/>
      <c r="CG568" s="46"/>
      <c r="CH568" s="46"/>
      <c r="CI568" s="46"/>
      <c r="CJ568" s="46"/>
      <c r="CK568" s="46"/>
      <c r="CL568" s="46"/>
      <c r="CM568" s="46"/>
      <c r="CN568" s="46"/>
      <c r="CO568" s="46"/>
      <c r="CP568" s="46"/>
      <c r="CQ568" s="46"/>
      <c r="CR568" s="46"/>
      <c r="CS568" s="46"/>
      <c r="CT568" s="46"/>
      <c r="CU568" s="46"/>
      <c r="CV568" s="46"/>
      <c r="CW568" s="46"/>
      <c r="CX568" s="46"/>
      <c r="CY568" s="46"/>
      <c r="CZ568" s="46"/>
      <c r="DA568" s="46"/>
      <c r="DB568" s="46"/>
      <c r="DC568" s="46"/>
      <c r="DD568" s="46"/>
      <c r="DE568" s="46"/>
      <c r="DF568" s="46"/>
      <c r="DG568" s="46"/>
      <c r="DH568" s="46"/>
      <c r="DI568" s="46"/>
      <c r="DJ568" s="46"/>
      <c r="DK568" s="46"/>
      <c r="DL568" s="46"/>
      <c r="DM568" s="46"/>
      <c r="DN568" s="46"/>
      <c r="DO568" s="46"/>
      <c r="DP568" s="46"/>
      <c r="DQ568" s="46"/>
      <c r="DR568" s="46"/>
    </row>
    <row r="569" spans="1:122" ht="26.25">
      <c r="A569" s="246" t="s">
        <v>21</v>
      </c>
      <c r="B569" s="247"/>
      <c r="C569" s="248">
        <v>180</v>
      </c>
      <c r="D569" s="275"/>
      <c r="E569" s="275"/>
      <c r="F569" s="251">
        <v>1.2166666666666666</v>
      </c>
      <c r="G569" s="250">
        <v>1.3416666666666668</v>
      </c>
      <c r="H569" s="250">
        <v>11.941666666666666</v>
      </c>
      <c r="I569" s="251">
        <v>65</v>
      </c>
      <c r="J569" s="352" t="s">
        <v>346</v>
      </c>
    </row>
    <row r="570" spans="1:122">
      <c r="A570" s="246"/>
      <c r="B570" s="247" t="s">
        <v>22</v>
      </c>
      <c r="C570" s="248"/>
      <c r="D570" s="250">
        <v>1.5</v>
      </c>
      <c r="E570" s="250">
        <v>1.5</v>
      </c>
      <c r="F570" s="251"/>
      <c r="G570" s="251"/>
      <c r="H570" s="251"/>
      <c r="I570" s="251"/>
      <c r="J570" s="352"/>
    </row>
    <row r="571" spans="1:122">
      <c r="A571" s="246"/>
      <c r="B571" s="247" t="s">
        <v>18</v>
      </c>
      <c r="C571" s="248"/>
      <c r="D571" s="250">
        <v>8</v>
      </c>
      <c r="E571" s="250">
        <v>8</v>
      </c>
      <c r="F571" s="251"/>
      <c r="G571" s="250"/>
      <c r="H571" s="250"/>
      <c r="I571" s="251"/>
      <c r="J571" s="352"/>
    </row>
    <row r="572" spans="1:122">
      <c r="A572" s="561"/>
      <c r="B572" s="247" t="s">
        <v>16</v>
      </c>
      <c r="C572" s="248"/>
      <c r="D572" s="250">
        <v>90</v>
      </c>
      <c r="E572" s="250">
        <v>90</v>
      </c>
      <c r="F572" s="251"/>
      <c r="G572" s="250"/>
      <c r="H572" s="250"/>
      <c r="I572" s="251"/>
      <c r="J572" s="352"/>
    </row>
    <row r="573" spans="1:122">
      <c r="A573" s="561"/>
      <c r="B573" s="247" t="s">
        <v>17</v>
      </c>
      <c r="C573" s="248"/>
      <c r="D573" s="250">
        <v>108</v>
      </c>
      <c r="E573" s="250">
        <v>108</v>
      </c>
      <c r="F573" s="251"/>
      <c r="G573" s="250"/>
      <c r="H573" s="250"/>
      <c r="I573" s="251"/>
      <c r="J573" s="352"/>
    </row>
    <row r="574" spans="1:122" ht="26.25">
      <c r="A574" s="246" t="s">
        <v>23</v>
      </c>
      <c r="B574" s="247"/>
      <c r="C574" s="248" t="s">
        <v>24</v>
      </c>
      <c r="D574" s="314"/>
      <c r="E574" s="275"/>
      <c r="F574" s="251">
        <v>2.2999999999999998</v>
      </c>
      <c r="G574" s="250">
        <v>4.5</v>
      </c>
      <c r="H574" s="249">
        <v>15.4</v>
      </c>
      <c r="I574" s="251">
        <v>111</v>
      </c>
      <c r="J574" s="352" t="s">
        <v>25</v>
      </c>
    </row>
    <row r="575" spans="1:122">
      <c r="A575" s="246"/>
      <c r="B575" s="247" t="s">
        <v>26</v>
      </c>
      <c r="C575" s="248"/>
      <c r="D575" s="251">
        <v>30</v>
      </c>
      <c r="E575" s="250">
        <v>30</v>
      </c>
      <c r="F575" s="251"/>
      <c r="G575" s="250"/>
      <c r="H575" s="250"/>
      <c r="I575" s="251"/>
      <c r="J575" s="352"/>
    </row>
    <row r="576" spans="1:122" ht="15.75" thickBot="1">
      <c r="A576" s="246"/>
      <c r="B576" s="247" t="s">
        <v>20</v>
      </c>
      <c r="C576" s="248"/>
      <c r="D576" s="251">
        <v>5</v>
      </c>
      <c r="E576" s="250">
        <v>5</v>
      </c>
      <c r="F576" s="251" t="s">
        <v>1</v>
      </c>
      <c r="G576" s="250"/>
      <c r="H576" s="250"/>
      <c r="I576" s="251"/>
      <c r="J576" s="352"/>
    </row>
    <row r="577" spans="1:169" ht="15.75" thickBot="1">
      <c r="A577" s="377" t="s">
        <v>27</v>
      </c>
      <c r="B577" s="378"/>
      <c r="C577" s="379">
        <v>420</v>
      </c>
      <c r="D577" s="374"/>
      <c r="E577" s="373"/>
      <c r="F577" s="374">
        <v>11.516666666666666</v>
      </c>
      <c r="G577" s="374">
        <v>12.191666666666666</v>
      </c>
      <c r="H577" s="374">
        <v>43.341666666666669</v>
      </c>
      <c r="I577" s="374">
        <v>329</v>
      </c>
      <c r="J577" s="368"/>
    </row>
    <row r="578" spans="1:169">
      <c r="A578" s="246" t="s">
        <v>28</v>
      </c>
      <c r="B578" s="247"/>
      <c r="C578" s="342">
        <v>125</v>
      </c>
      <c r="D578" s="343">
        <v>125</v>
      </c>
      <c r="E578" s="342">
        <v>125</v>
      </c>
      <c r="F578" s="251">
        <v>1.3</v>
      </c>
      <c r="G578" s="250">
        <v>2</v>
      </c>
      <c r="H578" s="249">
        <v>28</v>
      </c>
      <c r="I578" s="250">
        <v>135</v>
      </c>
      <c r="J578" s="352" t="s">
        <v>281</v>
      </c>
    </row>
    <row r="579" spans="1:169" ht="15.75" thickBot="1">
      <c r="A579" s="246" t="s">
        <v>200</v>
      </c>
      <c r="B579" s="247"/>
      <c r="C579" s="342"/>
      <c r="D579" s="343"/>
      <c r="E579" s="342"/>
      <c r="F579" s="251"/>
      <c r="G579" s="250"/>
      <c r="H579" s="249"/>
      <c r="I579" s="250"/>
      <c r="J579" s="352"/>
    </row>
    <row r="580" spans="1:169" ht="15.75" thickBot="1">
      <c r="A580" s="377" t="s">
        <v>27</v>
      </c>
      <c r="B580" s="378"/>
      <c r="C580" s="379">
        <v>125</v>
      </c>
      <c r="D580" s="568"/>
      <c r="E580" s="551"/>
      <c r="F580" s="373">
        <v>1.3</v>
      </c>
      <c r="G580" s="373">
        <v>2</v>
      </c>
      <c r="H580" s="373">
        <v>28</v>
      </c>
      <c r="I580" s="373">
        <v>135</v>
      </c>
      <c r="J580" s="368"/>
    </row>
    <row r="581" spans="1:169" ht="15.75" thickBot="1">
      <c r="A581" s="301"/>
      <c r="B581" s="302"/>
      <c r="C581" s="303">
        <v>545</v>
      </c>
      <c r="D581" s="391"/>
      <c r="E581" s="388"/>
      <c r="F581" s="367">
        <v>12.816666666666666</v>
      </c>
      <c r="G581" s="367">
        <v>14.191666666666666</v>
      </c>
      <c r="H581" s="367">
        <v>71.341666666666669</v>
      </c>
      <c r="I581" s="367">
        <v>464</v>
      </c>
      <c r="J581" s="368"/>
    </row>
    <row r="582" spans="1:169">
      <c r="A582" s="301"/>
      <c r="B582" s="302" t="s">
        <v>30</v>
      </c>
      <c r="C582" s="303"/>
      <c r="D582" s="571"/>
      <c r="E582" s="552"/>
      <c r="F582" s="304"/>
      <c r="G582" s="305"/>
      <c r="H582" s="304"/>
      <c r="I582" s="306"/>
      <c r="J582" s="368"/>
    </row>
    <row r="583" spans="1:169">
      <c r="A583" s="333" t="s">
        <v>417</v>
      </c>
      <c r="B583" s="70"/>
      <c r="C583" s="337">
        <v>50</v>
      </c>
      <c r="D583" s="336"/>
      <c r="E583" s="335"/>
      <c r="F583" s="249">
        <v>0.6</v>
      </c>
      <c r="G583" s="250">
        <v>2.5</v>
      </c>
      <c r="H583" s="249">
        <v>4.2</v>
      </c>
      <c r="I583" s="251">
        <v>42</v>
      </c>
      <c r="J583" s="352" t="s">
        <v>418</v>
      </c>
      <c r="K583" s="579"/>
      <c r="L583" s="579"/>
      <c r="M583" s="579"/>
      <c r="N583" s="579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</row>
    <row r="584" spans="1:169">
      <c r="A584" s="333"/>
      <c r="B584" s="70" t="s">
        <v>31</v>
      </c>
      <c r="C584" s="337"/>
      <c r="D584" s="336">
        <v>64.599999999999994</v>
      </c>
      <c r="E584" s="335">
        <v>47.5</v>
      </c>
      <c r="F584" s="249"/>
      <c r="G584" s="250"/>
      <c r="H584" s="249"/>
      <c r="I584" s="251"/>
      <c r="J584" s="352"/>
      <c r="K584" s="579"/>
      <c r="L584" s="579"/>
      <c r="M584" s="579"/>
      <c r="N584" s="579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</row>
    <row r="585" spans="1:169">
      <c r="A585" s="333"/>
      <c r="B585" s="70" t="s">
        <v>36</v>
      </c>
      <c r="C585" s="337"/>
      <c r="D585" s="336">
        <v>2.5</v>
      </c>
      <c r="E585" s="335">
        <v>2.5</v>
      </c>
      <c r="F585" s="249"/>
      <c r="G585" s="250"/>
      <c r="H585" s="249"/>
      <c r="I585" s="251"/>
      <c r="J585" s="352"/>
      <c r="K585" s="579"/>
      <c r="L585" s="579"/>
      <c r="M585" s="579"/>
      <c r="N585" s="579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</row>
    <row r="586" spans="1:169" ht="39">
      <c r="A586" s="246" t="s">
        <v>318</v>
      </c>
      <c r="B586" s="247"/>
      <c r="C586" s="248" t="s">
        <v>210</v>
      </c>
      <c r="D586" s="249"/>
      <c r="E586" s="250"/>
      <c r="F586" s="251">
        <v>3.25</v>
      </c>
      <c r="G586" s="250">
        <v>3</v>
      </c>
      <c r="H586" s="249">
        <v>18</v>
      </c>
      <c r="I586" s="251">
        <v>112</v>
      </c>
      <c r="J586" s="352" t="s">
        <v>220</v>
      </c>
    </row>
    <row r="587" spans="1:169">
      <c r="A587" s="246"/>
      <c r="B587" s="247" t="s">
        <v>150</v>
      </c>
      <c r="C587" s="269"/>
      <c r="D587" s="248">
        <v>17.100000000000001</v>
      </c>
      <c r="E587" s="270">
        <v>17.100000000000001</v>
      </c>
      <c r="F587" s="251"/>
      <c r="G587" s="251"/>
      <c r="H587" s="251"/>
      <c r="I587" s="251"/>
      <c r="J587" s="352"/>
    </row>
    <row r="588" spans="1:169">
      <c r="A588" s="246"/>
      <c r="B588" s="247" t="s">
        <v>35</v>
      </c>
      <c r="C588" s="269"/>
      <c r="D588" s="248">
        <v>1.79</v>
      </c>
      <c r="E588" s="270">
        <v>1.5</v>
      </c>
      <c r="F588" s="250"/>
      <c r="G588" s="250"/>
      <c r="H588" s="249"/>
      <c r="I588" s="250"/>
      <c r="J588" s="352"/>
    </row>
    <row r="589" spans="1:169">
      <c r="A589" s="246"/>
      <c r="B589" s="247" t="s">
        <v>53</v>
      </c>
      <c r="C589" s="269"/>
      <c r="D589" s="248">
        <v>1.5</v>
      </c>
      <c r="E589" s="270">
        <v>1.5</v>
      </c>
      <c r="F589" s="250"/>
      <c r="G589" s="250"/>
      <c r="H589" s="249"/>
      <c r="I589" s="250"/>
      <c r="J589" s="352"/>
    </row>
    <row r="590" spans="1:169">
      <c r="A590" s="246"/>
      <c r="B590" s="247" t="s">
        <v>180</v>
      </c>
      <c r="C590" s="269"/>
      <c r="D590" s="248">
        <v>1.7</v>
      </c>
      <c r="E590" s="270">
        <v>1.7</v>
      </c>
      <c r="F590" s="250"/>
      <c r="G590" s="250"/>
      <c r="H590" s="249"/>
      <c r="I590" s="250"/>
      <c r="J590" s="352"/>
    </row>
    <row r="591" spans="1:169">
      <c r="A591" s="246"/>
      <c r="B591" s="247" t="s">
        <v>85</v>
      </c>
      <c r="C591" s="269"/>
      <c r="D591" s="269"/>
      <c r="E591" s="270">
        <v>20.100000000000001</v>
      </c>
      <c r="F591" s="250"/>
      <c r="G591" s="250"/>
      <c r="H591" s="249"/>
      <c r="I591" s="250"/>
      <c r="J591" s="352"/>
    </row>
    <row r="592" spans="1:169">
      <c r="A592" s="246"/>
      <c r="B592" s="247" t="s">
        <v>32</v>
      </c>
      <c r="C592" s="248"/>
      <c r="D592" s="249">
        <v>53.2</v>
      </c>
      <c r="E592" s="250">
        <v>40</v>
      </c>
      <c r="F592" s="249"/>
      <c r="G592" s="250"/>
      <c r="H592" s="249"/>
      <c r="I592" s="251"/>
      <c r="J592" s="352"/>
    </row>
    <row r="593" spans="1:122">
      <c r="A593" s="246"/>
      <c r="B593" s="247" t="s">
        <v>106</v>
      </c>
      <c r="C593" s="248"/>
      <c r="D593" s="249">
        <v>20.25</v>
      </c>
      <c r="E593" s="250">
        <v>20</v>
      </c>
      <c r="F593" s="249"/>
      <c r="G593" s="250"/>
      <c r="H593" s="249"/>
      <c r="I593" s="251"/>
      <c r="J593" s="352"/>
    </row>
    <row r="594" spans="1:122">
      <c r="A594" s="246"/>
      <c r="B594" s="247" t="s">
        <v>34</v>
      </c>
      <c r="C594" s="248"/>
      <c r="D594" s="249">
        <v>10</v>
      </c>
      <c r="E594" s="250">
        <v>8</v>
      </c>
      <c r="F594" s="249"/>
      <c r="G594" s="250"/>
      <c r="H594" s="249"/>
      <c r="I594" s="251"/>
      <c r="J594" s="352"/>
    </row>
    <row r="595" spans="1:122">
      <c r="A595" s="246"/>
      <c r="B595" s="247" t="s">
        <v>35</v>
      </c>
      <c r="C595" s="248"/>
      <c r="D595" s="249">
        <v>9.52</v>
      </c>
      <c r="E595" s="250">
        <v>8</v>
      </c>
      <c r="F595" s="249"/>
      <c r="G595" s="250"/>
      <c r="H595" s="249"/>
      <c r="I595" s="251"/>
      <c r="J595" s="352"/>
    </row>
    <row r="596" spans="1:122">
      <c r="A596" s="246"/>
      <c r="B596" s="247" t="s">
        <v>36</v>
      </c>
      <c r="C596" s="248"/>
      <c r="D596" s="249">
        <v>3</v>
      </c>
      <c r="E596" s="250">
        <v>3</v>
      </c>
      <c r="F596" s="249"/>
      <c r="G596" s="250"/>
      <c r="H596" s="249"/>
      <c r="I596" s="251"/>
      <c r="J596" s="352"/>
    </row>
    <row r="597" spans="1:122">
      <c r="A597" s="246"/>
      <c r="B597" s="247" t="s">
        <v>19</v>
      </c>
      <c r="C597" s="248"/>
      <c r="D597" s="249">
        <v>1.2</v>
      </c>
      <c r="E597" s="250">
        <v>1.2</v>
      </c>
      <c r="F597" s="249"/>
      <c r="G597" s="250"/>
      <c r="H597" s="249"/>
      <c r="I597" s="251"/>
      <c r="J597" s="352"/>
    </row>
    <row r="598" spans="1:122">
      <c r="A598" s="246"/>
      <c r="B598" s="247" t="s">
        <v>17</v>
      </c>
      <c r="C598" s="248"/>
      <c r="D598" s="249">
        <v>144</v>
      </c>
      <c r="E598" s="250">
        <v>144</v>
      </c>
      <c r="F598" s="249"/>
      <c r="G598" s="250"/>
      <c r="H598" s="249"/>
      <c r="I598" s="251"/>
      <c r="J598" s="352"/>
    </row>
    <row r="599" spans="1:122">
      <c r="A599" s="246"/>
      <c r="B599" s="247" t="s">
        <v>203</v>
      </c>
      <c r="C599" s="248"/>
      <c r="D599" s="249"/>
      <c r="E599" s="250"/>
      <c r="F599" s="249"/>
      <c r="G599" s="250"/>
      <c r="H599" s="249"/>
      <c r="I599" s="251"/>
      <c r="J599" s="352"/>
    </row>
    <row r="600" spans="1:122">
      <c r="A600" s="246"/>
      <c r="B600" s="247" t="s">
        <v>40</v>
      </c>
      <c r="C600" s="248"/>
      <c r="D600" s="249">
        <v>14.4</v>
      </c>
      <c r="E600" s="250">
        <v>12</v>
      </c>
      <c r="F600" s="249"/>
      <c r="G600" s="250"/>
      <c r="H600" s="249"/>
      <c r="I600" s="251"/>
      <c r="J600" s="352"/>
    </row>
    <row r="601" spans="1:122">
      <c r="A601" s="246"/>
      <c r="B601" s="247" t="s">
        <v>20</v>
      </c>
      <c r="C601" s="248"/>
      <c r="D601" s="249">
        <v>2</v>
      </c>
      <c r="E601" s="250">
        <v>2</v>
      </c>
      <c r="F601" s="249"/>
      <c r="G601" s="250"/>
      <c r="H601" s="249"/>
      <c r="I601" s="251"/>
      <c r="J601" s="352"/>
    </row>
    <row r="602" spans="1:122" s="59" customFormat="1">
      <c r="A602" s="246" t="s">
        <v>388</v>
      </c>
      <c r="B602" s="247"/>
      <c r="C602" s="248" t="s">
        <v>387</v>
      </c>
      <c r="D602" s="249"/>
      <c r="E602" s="250"/>
      <c r="F602" s="251">
        <v>8.4</v>
      </c>
      <c r="G602" s="250">
        <v>9.6</v>
      </c>
      <c r="H602" s="249">
        <v>12</v>
      </c>
      <c r="I602" s="251">
        <v>169</v>
      </c>
      <c r="J602" s="352" t="s">
        <v>389</v>
      </c>
      <c r="K602" s="264"/>
      <c r="L602" s="264"/>
      <c r="M602" s="264"/>
      <c r="N602" s="264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0"/>
      <c r="BN602" s="60"/>
      <c r="BO602" s="60"/>
      <c r="BP602" s="60"/>
      <c r="BQ602" s="60"/>
      <c r="BR602" s="60"/>
      <c r="BS602" s="60"/>
      <c r="BT602" s="60"/>
      <c r="BU602" s="60"/>
      <c r="BV602" s="60"/>
      <c r="BW602" s="60"/>
      <c r="BX602" s="60"/>
      <c r="BY602" s="60"/>
      <c r="BZ602" s="60"/>
      <c r="CA602" s="60"/>
      <c r="CB602" s="60"/>
      <c r="CC602" s="60"/>
      <c r="CD602" s="60"/>
      <c r="CE602" s="60"/>
      <c r="CF602" s="60"/>
      <c r="CG602" s="60"/>
      <c r="CH602" s="60"/>
      <c r="CI602" s="60"/>
      <c r="CJ602" s="60"/>
      <c r="CK602" s="60"/>
      <c r="CL602" s="60"/>
      <c r="CM602" s="60"/>
      <c r="CN602" s="60"/>
      <c r="CO602" s="60"/>
      <c r="CP602" s="60"/>
      <c r="CQ602" s="60"/>
      <c r="CR602" s="60"/>
      <c r="CS602" s="60"/>
      <c r="CT602" s="60"/>
      <c r="CU602" s="60"/>
      <c r="CV602" s="60"/>
      <c r="CW602" s="60"/>
      <c r="CX602" s="60"/>
      <c r="CY602" s="60"/>
      <c r="CZ602" s="60"/>
      <c r="DA602" s="60"/>
      <c r="DB602" s="60"/>
      <c r="DC602" s="60"/>
      <c r="DD602" s="60"/>
      <c r="DE602" s="60"/>
      <c r="DF602" s="60"/>
      <c r="DG602" s="60"/>
      <c r="DH602" s="60"/>
      <c r="DI602" s="60"/>
      <c r="DJ602" s="60"/>
      <c r="DK602" s="60"/>
      <c r="DL602" s="60"/>
      <c r="DM602" s="60"/>
      <c r="DN602" s="60"/>
      <c r="DO602" s="60"/>
      <c r="DP602" s="60"/>
      <c r="DQ602" s="60"/>
      <c r="DR602" s="60"/>
    </row>
    <row r="603" spans="1:122" s="59" customFormat="1">
      <c r="A603" s="246"/>
      <c r="B603" s="247" t="s">
        <v>59</v>
      </c>
      <c r="C603" s="248"/>
      <c r="D603" s="249">
        <v>73.7</v>
      </c>
      <c r="E603" s="250">
        <v>56</v>
      </c>
      <c r="F603" s="251"/>
      <c r="G603" s="251"/>
      <c r="H603" s="251"/>
      <c r="I603" s="251"/>
      <c r="J603" s="352"/>
      <c r="K603" s="264"/>
      <c r="L603" s="264"/>
      <c r="M603" s="264"/>
      <c r="N603" s="264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  <c r="BN603" s="60"/>
      <c r="BO603" s="60"/>
      <c r="BP603" s="60"/>
      <c r="BQ603" s="60"/>
      <c r="BR603" s="60"/>
      <c r="BS603" s="60"/>
      <c r="BT603" s="60"/>
      <c r="BU603" s="60"/>
      <c r="BV603" s="60"/>
      <c r="BW603" s="60"/>
      <c r="BX603" s="60"/>
      <c r="BY603" s="60"/>
      <c r="BZ603" s="60"/>
      <c r="CA603" s="60"/>
      <c r="CB603" s="60"/>
      <c r="CC603" s="60"/>
      <c r="CD603" s="60"/>
      <c r="CE603" s="60"/>
      <c r="CF603" s="60"/>
      <c r="CG603" s="60"/>
      <c r="CH603" s="60"/>
      <c r="CI603" s="60"/>
      <c r="CJ603" s="60"/>
      <c r="CK603" s="60"/>
      <c r="CL603" s="60"/>
      <c r="CM603" s="60"/>
      <c r="CN603" s="60"/>
      <c r="CO603" s="60"/>
      <c r="CP603" s="60"/>
      <c r="CQ603" s="60"/>
      <c r="CR603" s="60"/>
      <c r="CS603" s="60"/>
      <c r="CT603" s="60"/>
      <c r="CU603" s="60"/>
      <c r="CV603" s="60"/>
      <c r="CW603" s="60"/>
      <c r="CX603" s="60"/>
      <c r="CY603" s="60"/>
      <c r="CZ603" s="60"/>
      <c r="DA603" s="60"/>
      <c r="DB603" s="60"/>
      <c r="DC603" s="60"/>
      <c r="DD603" s="60"/>
      <c r="DE603" s="60"/>
      <c r="DF603" s="60"/>
      <c r="DG603" s="60"/>
      <c r="DH603" s="60"/>
      <c r="DI603" s="60"/>
      <c r="DJ603" s="60"/>
      <c r="DK603" s="60"/>
      <c r="DL603" s="60"/>
      <c r="DM603" s="60"/>
      <c r="DN603" s="60"/>
      <c r="DO603" s="60"/>
      <c r="DP603" s="60"/>
      <c r="DQ603" s="60"/>
      <c r="DR603" s="60"/>
    </row>
    <row r="604" spans="1:122" s="59" customFormat="1">
      <c r="A604" s="246"/>
      <c r="B604" s="247" t="s">
        <v>390</v>
      </c>
      <c r="C604" s="248"/>
      <c r="D604" s="249">
        <v>7</v>
      </c>
      <c r="E604" s="250">
        <v>7</v>
      </c>
      <c r="F604" s="251"/>
      <c r="G604" s="250"/>
      <c r="H604" s="249"/>
      <c r="I604" s="251"/>
      <c r="J604" s="352"/>
      <c r="K604" s="264"/>
      <c r="L604" s="264"/>
      <c r="M604" s="264"/>
      <c r="N604" s="264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0"/>
      <c r="BR604" s="60"/>
      <c r="BS604" s="60"/>
      <c r="BT604" s="60"/>
      <c r="BU604" s="60"/>
      <c r="BV604" s="60"/>
      <c r="BW604" s="60"/>
      <c r="BX604" s="60"/>
      <c r="BY604" s="60"/>
      <c r="BZ604" s="60"/>
      <c r="CA604" s="60"/>
      <c r="CB604" s="60"/>
      <c r="CC604" s="60"/>
      <c r="CD604" s="60"/>
      <c r="CE604" s="60"/>
      <c r="CF604" s="60"/>
      <c r="CG604" s="60"/>
      <c r="CH604" s="60"/>
      <c r="CI604" s="60"/>
      <c r="CJ604" s="60"/>
      <c r="CK604" s="60"/>
      <c r="CL604" s="60"/>
      <c r="CM604" s="60"/>
      <c r="CN604" s="60"/>
      <c r="CO604" s="60"/>
      <c r="CP604" s="60"/>
      <c r="CQ604" s="60"/>
      <c r="CR604" s="60"/>
      <c r="CS604" s="60"/>
      <c r="CT604" s="60"/>
      <c r="CU604" s="60"/>
      <c r="CV604" s="60"/>
      <c r="CW604" s="60"/>
      <c r="CX604" s="60"/>
      <c r="CY604" s="60"/>
      <c r="CZ604" s="60"/>
      <c r="DA604" s="60"/>
      <c r="DB604" s="60"/>
      <c r="DC604" s="60"/>
      <c r="DD604" s="60"/>
      <c r="DE604" s="60"/>
      <c r="DF604" s="60"/>
      <c r="DG604" s="60"/>
      <c r="DH604" s="60"/>
      <c r="DI604" s="60"/>
      <c r="DJ604" s="60"/>
      <c r="DK604" s="60"/>
      <c r="DL604" s="60"/>
      <c r="DM604" s="60"/>
      <c r="DN604" s="60"/>
      <c r="DO604" s="60"/>
      <c r="DP604" s="60"/>
      <c r="DQ604" s="60"/>
      <c r="DR604" s="60"/>
    </row>
    <row r="605" spans="1:122" s="59" customFormat="1">
      <c r="A605" s="247"/>
      <c r="B605" s="247" t="s">
        <v>35</v>
      </c>
      <c r="C605" s="272"/>
      <c r="D605" s="251">
        <v>5.95</v>
      </c>
      <c r="E605" s="250">
        <v>5</v>
      </c>
      <c r="F605" s="250"/>
      <c r="G605" s="249"/>
      <c r="H605" s="251"/>
      <c r="I605" s="250"/>
      <c r="J605" s="352"/>
      <c r="K605" s="264"/>
      <c r="L605" s="264"/>
      <c r="M605" s="264"/>
      <c r="N605" s="264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0"/>
      <c r="BR605" s="60"/>
      <c r="BS605" s="60"/>
      <c r="BT605" s="60"/>
      <c r="BU605" s="60"/>
      <c r="BV605" s="60"/>
      <c r="BW605" s="60"/>
      <c r="BX605" s="60"/>
      <c r="BY605" s="60"/>
      <c r="BZ605" s="60"/>
      <c r="CA605" s="60"/>
      <c r="CB605" s="60"/>
      <c r="CC605" s="60"/>
      <c r="CD605" s="60"/>
      <c r="CE605" s="60"/>
      <c r="CF605" s="60"/>
      <c r="CG605" s="60"/>
      <c r="CH605" s="60"/>
      <c r="CI605" s="60"/>
      <c r="CJ605" s="60"/>
      <c r="CK605" s="60"/>
      <c r="CL605" s="60"/>
      <c r="CM605" s="60"/>
      <c r="CN605" s="60"/>
      <c r="CO605" s="60"/>
      <c r="CP605" s="60"/>
      <c r="CQ605" s="60"/>
      <c r="CR605" s="60"/>
      <c r="CS605" s="60"/>
      <c r="CT605" s="60"/>
      <c r="CU605" s="60"/>
      <c r="CV605" s="60"/>
      <c r="CW605" s="60"/>
      <c r="CX605" s="60"/>
      <c r="CY605" s="60"/>
      <c r="CZ605" s="60"/>
      <c r="DA605" s="60"/>
      <c r="DB605" s="60"/>
      <c r="DC605" s="60"/>
      <c r="DD605" s="60"/>
      <c r="DE605" s="60"/>
      <c r="DF605" s="60"/>
      <c r="DG605" s="60"/>
      <c r="DH605" s="60"/>
      <c r="DI605" s="60"/>
      <c r="DJ605" s="60"/>
      <c r="DK605" s="60"/>
      <c r="DL605" s="60"/>
      <c r="DM605" s="60"/>
      <c r="DN605" s="60"/>
      <c r="DO605" s="60"/>
      <c r="DP605" s="60"/>
      <c r="DQ605" s="60"/>
      <c r="DR605" s="60"/>
    </row>
    <row r="606" spans="1:122" s="59" customFormat="1">
      <c r="A606" s="246"/>
      <c r="B606" s="247" t="s">
        <v>54</v>
      </c>
      <c r="C606" s="248"/>
      <c r="D606" s="249">
        <v>7.84</v>
      </c>
      <c r="E606" s="250">
        <v>7.84</v>
      </c>
      <c r="F606" s="249"/>
      <c r="G606" s="250"/>
      <c r="H606" s="249"/>
      <c r="I606" s="251"/>
      <c r="J606" s="352"/>
      <c r="K606" s="264"/>
      <c r="L606" s="264"/>
      <c r="M606" s="264"/>
      <c r="N606" s="264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60"/>
      <c r="CB606" s="60"/>
      <c r="CC606" s="60"/>
      <c r="CD606" s="60"/>
      <c r="CE606" s="60"/>
      <c r="CF606" s="60"/>
      <c r="CG606" s="60"/>
      <c r="CH606" s="60"/>
      <c r="CI606" s="60"/>
      <c r="CJ606" s="60"/>
      <c r="CK606" s="60"/>
      <c r="CL606" s="60"/>
      <c r="CM606" s="60"/>
      <c r="CN606" s="60"/>
      <c r="CO606" s="60"/>
      <c r="CP606" s="60"/>
      <c r="CQ606" s="60"/>
      <c r="CR606" s="60"/>
      <c r="CS606" s="60"/>
      <c r="CT606" s="60"/>
      <c r="CU606" s="60"/>
      <c r="CV606" s="60"/>
      <c r="CW606" s="60"/>
      <c r="CX606" s="60"/>
      <c r="CY606" s="60"/>
      <c r="CZ606" s="60"/>
      <c r="DA606" s="60"/>
      <c r="DB606" s="60"/>
      <c r="DC606" s="60"/>
      <c r="DD606" s="60"/>
      <c r="DE606" s="60"/>
      <c r="DF606" s="60"/>
      <c r="DG606" s="60"/>
      <c r="DH606" s="60"/>
      <c r="DI606" s="60"/>
      <c r="DJ606" s="60"/>
      <c r="DK606" s="60"/>
      <c r="DL606" s="60"/>
      <c r="DM606" s="60"/>
      <c r="DN606" s="60"/>
      <c r="DO606" s="60"/>
      <c r="DP606" s="60"/>
      <c r="DQ606" s="60"/>
      <c r="DR606" s="60"/>
    </row>
    <row r="607" spans="1:122" s="59" customFormat="1">
      <c r="A607" s="246"/>
      <c r="B607" s="247" t="s">
        <v>45</v>
      </c>
      <c r="C607" s="248"/>
      <c r="D607" s="249">
        <v>5.95</v>
      </c>
      <c r="E607" s="250">
        <v>5.95</v>
      </c>
      <c r="F607" s="249"/>
      <c r="G607" s="250"/>
      <c r="H607" s="249"/>
      <c r="I607" s="251"/>
      <c r="J607" s="352"/>
      <c r="K607" s="264"/>
      <c r="L607" s="264"/>
      <c r="M607" s="264"/>
      <c r="N607" s="264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0"/>
      <c r="BN607" s="60"/>
      <c r="BO607" s="60"/>
      <c r="BP607" s="60"/>
      <c r="BQ607" s="60"/>
      <c r="BR607" s="60"/>
      <c r="BS607" s="60"/>
      <c r="BT607" s="60"/>
      <c r="BU607" s="60"/>
      <c r="BV607" s="60"/>
      <c r="BW607" s="60"/>
      <c r="BX607" s="60"/>
      <c r="BY607" s="60"/>
      <c r="BZ607" s="60"/>
      <c r="CA607" s="60"/>
      <c r="CB607" s="60"/>
      <c r="CC607" s="60"/>
      <c r="CD607" s="60"/>
      <c r="CE607" s="60"/>
      <c r="CF607" s="60"/>
      <c r="CG607" s="60"/>
      <c r="CH607" s="60"/>
      <c r="CI607" s="60"/>
      <c r="CJ607" s="60"/>
      <c r="CK607" s="60"/>
      <c r="CL607" s="60"/>
      <c r="CM607" s="60"/>
      <c r="CN607" s="60"/>
      <c r="CO607" s="60"/>
      <c r="CP607" s="60"/>
      <c r="CQ607" s="60"/>
      <c r="CR607" s="60"/>
      <c r="CS607" s="60"/>
      <c r="CT607" s="60"/>
      <c r="CU607" s="60"/>
      <c r="CV607" s="60"/>
      <c r="CW607" s="60"/>
      <c r="CX607" s="60"/>
      <c r="CY607" s="60"/>
      <c r="CZ607" s="60"/>
      <c r="DA607" s="60"/>
      <c r="DB607" s="60"/>
      <c r="DC607" s="60"/>
      <c r="DD607" s="60"/>
      <c r="DE607" s="60"/>
      <c r="DF607" s="60"/>
      <c r="DG607" s="60"/>
      <c r="DH607" s="60"/>
      <c r="DI607" s="60"/>
      <c r="DJ607" s="60"/>
      <c r="DK607" s="60"/>
      <c r="DL607" s="60"/>
      <c r="DM607" s="60"/>
      <c r="DN607" s="60"/>
      <c r="DO607" s="60"/>
      <c r="DP607" s="60"/>
      <c r="DQ607" s="60"/>
      <c r="DR607" s="60"/>
    </row>
    <row r="608" spans="1:122" s="59" customFormat="1" ht="23.25" customHeight="1">
      <c r="A608" s="246"/>
      <c r="B608" s="247" t="s">
        <v>41</v>
      </c>
      <c r="C608" s="248"/>
      <c r="D608" s="249">
        <v>0.14000000000000001</v>
      </c>
      <c r="E608" s="250">
        <v>0.14000000000000001</v>
      </c>
      <c r="F608" s="249"/>
      <c r="G608" s="250"/>
      <c r="H608" s="249"/>
      <c r="I608" s="251"/>
      <c r="J608" s="352"/>
      <c r="K608" s="264"/>
      <c r="L608" s="264"/>
      <c r="M608" s="264"/>
      <c r="N608" s="264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0"/>
      <c r="BN608" s="60"/>
      <c r="BO608" s="60"/>
      <c r="BP608" s="60"/>
      <c r="BQ608" s="60"/>
      <c r="BR608" s="60"/>
      <c r="BS608" s="60"/>
      <c r="BT608" s="60"/>
      <c r="BU608" s="60"/>
      <c r="BV608" s="60"/>
      <c r="BW608" s="60"/>
      <c r="BX608" s="60"/>
      <c r="BY608" s="60"/>
      <c r="BZ608" s="60"/>
      <c r="CA608" s="60"/>
      <c r="CB608" s="60"/>
      <c r="CC608" s="60"/>
      <c r="CD608" s="60"/>
      <c r="CE608" s="60"/>
      <c r="CF608" s="60"/>
      <c r="CG608" s="60"/>
      <c r="CH608" s="60"/>
      <c r="CI608" s="60"/>
      <c r="CJ608" s="60"/>
      <c r="CK608" s="60"/>
      <c r="CL608" s="60"/>
      <c r="CM608" s="60"/>
      <c r="CN608" s="60"/>
      <c r="CO608" s="60"/>
      <c r="CP608" s="60"/>
      <c r="CQ608" s="60"/>
      <c r="CR608" s="60"/>
      <c r="CS608" s="60"/>
      <c r="CT608" s="60"/>
      <c r="CU608" s="60"/>
      <c r="CV608" s="60"/>
      <c r="CW608" s="60"/>
      <c r="CX608" s="60"/>
      <c r="CY608" s="60"/>
      <c r="CZ608" s="60"/>
      <c r="DA608" s="60"/>
      <c r="DB608" s="60"/>
      <c r="DC608" s="60"/>
      <c r="DD608" s="60"/>
      <c r="DE608" s="60"/>
      <c r="DF608" s="60"/>
      <c r="DG608" s="60"/>
      <c r="DH608" s="60"/>
      <c r="DI608" s="60"/>
      <c r="DJ608" s="60"/>
      <c r="DK608" s="60"/>
      <c r="DL608" s="60"/>
      <c r="DM608" s="60"/>
      <c r="DN608" s="60"/>
      <c r="DO608" s="60"/>
      <c r="DP608" s="60"/>
      <c r="DQ608" s="60"/>
      <c r="DR608" s="60"/>
    </row>
    <row r="609" spans="1:169" s="59" customFormat="1">
      <c r="A609" s="246"/>
      <c r="B609" s="247" t="s">
        <v>85</v>
      </c>
      <c r="C609" s="248"/>
      <c r="D609" s="249"/>
      <c r="E609" s="250">
        <v>81.2</v>
      </c>
      <c r="F609" s="249"/>
      <c r="G609" s="250"/>
      <c r="H609" s="249"/>
      <c r="I609" s="251"/>
      <c r="J609" s="352"/>
      <c r="K609" s="264"/>
      <c r="L609" s="264"/>
      <c r="M609" s="264"/>
      <c r="N609" s="264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  <c r="AT609" s="60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0"/>
      <c r="BN609" s="60"/>
      <c r="BO609" s="60"/>
      <c r="BP609" s="60"/>
      <c r="BQ609" s="60"/>
      <c r="BR609" s="60"/>
      <c r="BS609" s="60"/>
      <c r="BT609" s="60"/>
      <c r="BU609" s="60"/>
      <c r="BV609" s="60"/>
      <c r="BW609" s="60"/>
      <c r="BX609" s="60"/>
      <c r="BY609" s="60"/>
      <c r="BZ609" s="60"/>
      <c r="CA609" s="60"/>
      <c r="CB609" s="60"/>
      <c r="CC609" s="60"/>
      <c r="CD609" s="60"/>
      <c r="CE609" s="60"/>
      <c r="CF609" s="60"/>
      <c r="CG609" s="60"/>
      <c r="CH609" s="60"/>
      <c r="CI609" s="60"/>
      <c r="CJ609" s="60"/>
      <c r="CK609" s="60"/>
      <c r="CL609" s="60"/>
      <c r="CM609" s="60"/>
      <c r="CN609" s="60"/>
      <c r="CO609" s="60"/>
      <c r="CP609" s="60"/>
      <c r="CQ609" s="60"/>
      <c r="CR609" s="60"/>
      <c r="CS609" s="60"/>
      <c r="CT609" s="60"/>
      <c r="CU609" s="60"/>
      <c r="CV609" s="60"/>
      <c r="CW609" s="60"/>
      <c r="CX609" s="60"/>
      <c r="CY609" s="60"/>
      <c r="CZ609" s="60"/>
      <c r="DA609" s="60"/>
      <c r="DB609" s="60"/>
      <c r="DC609" s="60"/>
      <c r="DD609" s="60"/>
      <c r="DE609" s="60"/>
      <c r="DF609" s="60"/>
      <c r="DG609" s="60"/>
      <c r="DH609" s="60"/>
      <c r="DI609" s="60"/>
      <c r="DJ609" s="60"/>
      <c r="DK609" s="60"/>
      <c r="DL609" s="60"/>
      <c r="DM609" s="60"/>
      <c r="DN609" s="60"/>
      <c r="DO609" s="60"/>
      <c r="DP609" s="60"/>
      <c r="DQ609" s="60"/>
      <c r="DR609" s="60"/>
    </row>
    <row r="610" spans="1:169" s="59" customFormat="1">
      <c r="A610" s="246"/>
      <c r="B610" s="247" t="s">
        <v>36</v>
      </c>
      <c r="C610" s="248"/>
      <c r="D610" s="249">
        <v>0.5</v>
      </c>
      <c r="E610" s="250">
        <v>0.5</v>
      </c>
      <c r="F610" s="249"/>
      <c r="G610" s="250"/>
      <c r="H610" s="249"/>
      <c r="I610" s="251"/>
      <c r="J610" s="352"/>
      <c r="K610" s="264"/>
      <c r="L610" s="264"/>
      <c r="M610" s="264"/>
      <c r="N610" s="264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  <c r="AT610" s="60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0"/>
      <c r="BN610" s="60"/>
      <c r="BO610" s="60"/>
      <c r="BP610" s="60"/>
      <c r="BQ610" s="60"/>
      <c r="BR610" s="60"/>
      <c r="BS610" s="60"/>
      <c r="BT610" s="60"/>
      <c r="BU610" s="60"/>
      <c r="BV610" s="60"/>
      <c r="BW610" s="60"/>
      <c r="BX610" s="60"/>
      <c r="BY610" s="60"/>
      <c r="BZ610" s="60"/>
      <c r="CA610" s="60"/>
      <c r="CB610" s="60"/>
      <c r="CC610" s="60"/>
      <c r="CD610" s="60"/>
      <c r="CE610" s="60"/>
      <c r="CF610" s="60"/>
      <c r="CG610" s="60"/>
      <c r="CH610" s="60"/>
      <c r="CI610" s="60"/>
      <c r="CJ610" s="60"/>
      <c r="CK610" s="60"/>
      <c r="CL610" s="60"/>
      <c r="CM610" s="60"/>
      <c r="CN610" s="60"/>
      <c r="CO610" s="60"/>
      <c r="CP610" s="60"/>
      <c r="CQ610" s="60"/>
      <c r="CR610" s="60"/>
      <c r="CS610" s="60"/>
      <c r="CT610" s="60"/>
      <c r="CU610" s="60"/>
      <c r="CV610" s="60"/>
      <c r="CW610" s="60"/>
      <c r="CX610" s="60"/>
      <c r="CY610" s="60"/>
      <c r="CZ610" s="60"/>
      <c r="DA610" s="60"/>
      <c r="DB610" s="60"/>
      <c r="DC610" s="60"/>
      <c r="DD610" s="60"/>
      <c r="DE610" s="60"/>
      <c r="DF610" s="60"/>
      <c r="DG610" s="60"/>
      <c r="DH610" s="60"/>
      <c r="DI610" s="60"/>
      <c r="DJ610" s="60"/>
      <c r="DK610" s="60"/>
      <c r="DL610" s="60"/>
      <c r="DM610" s="60"/>
      <c r="DN610" s="60"/>
      <c r="DO610" s="60"/>
      <c r="DP610" s="60"/>
      <c r="DQ610" s="60"/>
      <c r="DR610" s="60"/>
    </row>
    <row r="611" spans="1:169" s="59" customFormat="1">
      <c r="A611" s="246"/>
      <c r="B611" s="247" t="s">
        <v>20</v>
      </c>
      <c r="C611" s="248"/>
      <c r="D611" s="249">
        <v>3</v>
      </c>
      <c r="E611" s="250">
        <v>3</v>
      </c>
      <c r="F611" s="249"/>
      <c r="G611" s="250"/>
      <c r="H611" s="249"/>
      <c r="I611" s="251"/>
      <c r="J611" s="352"/>
      <c r="K611" s="264"/>
      <c r="L611" s="264"/>
      <c r="M611" s="264"/>
      <c r="N611" s="264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  <c r="AT611" s="60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0"/>
      <c r="BN611" s="60"/>
      <c r="BO611" s="60"/>
      <c r="BP611" s="60"/>
      <c r="BQ611" s="60"/>
      <c r="BR611" s="60"/>
      <c r="BS611" s="60"/>
      <c r="BT611" s="60"/>
      <c r="BU611" s="60"/>
      <c r="BV611" s="60"/>
      <c r="BW611" s="60"/>
      <c r="BX611" s="60"/>
      <c r="BY611" s="60"/>
      <c r="BZ611" s="60"/>
      <c r="CA611" s="60"/>
      <c r="CB611" s="60"/>
      <c r="CC611" s="60"/>
      <c r="CD611" s="60"/>
      <c r="CE611" s="60"/>
      <c r="CF611" s="60"/>
      <c r="CG611" s="60"/>
      <c r="CH611" s="60"/>
      <c r="CI611" s="60"/>
      <c r="CJ611" s="60"/>
      <c r="CK611" s="60"/>
      <c r="CL611" s="60"/>
      <c r="CM611" s="60"/>
      <c r="CN611" s="60"/>
      <c r="CO611" s="60"/>
      <c r="CP611" s="60"/>
      <c r="CQ611" s="60"/>
      <c r="CR611" s="60"/>
      <c r="CS611" s="60"/>
      <c r="CT611" s="60"/>
      <c r="CU611" s="60"/>
      <c r="CV611" s="60"/>
      <c r="CW611" s="60"/>
      <c r="CX611" s="60"/>
      <c r="CY611" s="60"/>
      <c r="CZ611" s="60"/>
      <c r="DA611" s="60"/>
      <c r="DB611" s="60"/>
      <c r="DC611" s="60"/>
      <c r="DD611" s="60"/>
      <c r="DE611" s="60"/>
      <c r="DF611" s="60"/>
      <c r="DG611" s="60"/>
      <c r="DH611" s="60"/>
      <c r="DI611" s="60"/>
      <c r="DJ611" s="60"/>
      <c r="DK611" s="60"/>
      <c r="DL611" s="60"/>
      <c r="DM611" s="60"/>
      <c r="DN611" s="60"/>
      <c r="DO611" s="60"/>
      <c r="DP611" s="60"/>
      <c r="DQ611" s="60"/>
      <c r="DR611" s="60"/>
    </row>
    <row r="612" spans="1:169" s="50" customFormat="1" ht="27" customHeight="1">
      <c r="A612" s="246" t="s">
        <v>94</v>
      </c>
      <c r="B612" s="247"/>
      <c r="C612" s="248">
        <v>130</v>
      </c>
      <c r="D612" s="249"/>
      <c r="E612" s="250"/>
      <c r="F612" s="249">
        <v>3.7</v>
      </c>
      <c r="G612" s="250">
        <v>4.4400000000000004</v>
      </c>
      <c r="H612" s="249">
        <v>25</v>
      </c>
      <c r="I612" s="251">
        <v>155</v>
      </c>
      <c r="J612" s="352" t="s">
        <v>222</v>
      </c>
      <c r="K612" s="277"/>
      <c r="L612" s="277"/>
      <c r="M612" s="277"/>
      <c r="N612" s="277"/>
      <c r="O612" s="258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0"/>
      <c r="BN612" s="60"/>
      <c r="BO612" s="60"/>
      <c r="BP612" s="60"/>
      <c r="BQ612" s="60"/>
      <c r="BR612" s="60"/>
      <c r="BS612" s="60"/>
      <c r="BT612" s="60"/>
      <c r="BU612" s="60"/>
      <c r="BV612" s="60"/>
      <c r="BW612" s="60"/>
      <c r="BX612" s="60"/>
      <c r="BY612" s="60"/>
      <c r="BZ612" s="60"/>
      <c r="CA612" s="60"/>
      <c r="CB612" s="60"/>
      <c r="CC612" s="60"/>
      <c r="CD612" s="60"/>
      <c r="CE612" s="60"/>
      <c r="CF612" s="60"/>
      <c r="CG612" s="60"/>
      <c r="CH612" s="60"/>
      <c r="CI612" s="60"/>
      <c r="CJ612" s="60"/>
      <c r="CK612" s="60"/>
      <c r="CL612" s="60"/>
      <c r="CM612" s="60"/>
      <c r="CN612" s="60"/>
      <c r="CO612" s="60"/>
      <c r="CP612" s="60"/>
      <c r="CQ612" s="60"/>
      <c r="CR612" s="60"/>
      <c r="CS612" s="60"/>
      <c r="CT612" s="60"/>
      <c r="CU612" s="60"/>
      <c r="CV612" s="60"/>
      <c r="CW612" s="60"/>
      <c r="CX612" s="60"/>
      <c r="CY612" s="60"/>
      <c r="CZ612" s="60"/>
      <c r="DA612" s="60"/>
      <c r="DB612" s="60"/>
      <c r="DC612" s="60"/>
      <c r="DD612" s="60"/>
      <c r="DE612" s="60"/>
      <c r="DF612" s="60"/>
      <c r="DG612" s="60"/>
      <c r="DH612" s="60"/>
      <c r="DI612" s="60"/>
      <c r="DJ612" s="60"/>
      <c r="DK612" s="60"/>
      <c r="DL612" s="60"/>
      <c r="DM612" s="60"/>
      <c r="DN612" s="60"/>
      <c r="DO612" s="60"/>
      <c r="DP612" s="60"/>
      <c r="DQ612" s="60"/>
      <c r="DR612" s="60"/>
    </row>
    <row r="613" spans="1:169" s="50" customFormat="1" ht="15" customHeight="1">
      <c r="A613" s="246"/>
      <c r="B613" s="247" t="s">
        <v>32</v>
      </c>
      <c r="C613" s="248"/>
      <c r="D613" s="249">
        <v>148.43</v>
      </c>
      <c r="E613" s="250">
        <v>111.6</v>
      </c>
      <c r="F613" s="249"/>
      <c r="G613" s="250"/>
      <c r="H613" s="249"/>
      <c r="I613" s="251"/>
      <c r="J613" s="352"/>
      <c r="K613" s="277"/>
      <c r="L613" s="277"/>
      <c r="M613" s="277"/>
      <c r="N613" s="277"/>
      <c r="O613" s="258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  <c r="AT613" s="60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0"/>
      <c r="BN613" s="60"/>
      <c r="BO613" s="60"/>
      <c r="BP613" s="60"/>
      <c r="BQ613" s="60"/>
      <c r="BR613" s="60"/>
      <c r="BS613" s="60"/>
      <c r="BT613" s="60"/>
      <c r="BU613" s="60"/>
      <c r="BV613" s="60"/>
      <c r="BW613" s="60"/>
      <c r="BX613" s="60"/>
      <c r="BY613" s="60"/>
      <c r="BZ613" s="60"/>
      <c r="CA613" s="60"/>
      <c r="CB613" s="60"/>
      <c r="CC613" s="60"/>
      <c r="CD613" s="60"/>
      <c r="CE613" s="60"/>
      <c r="CF613" s="60"/>
      <c r="CG613" s="60"/>
      <c r="CH613" s="60"/>
      <c r="CI613" s="60"/>
      <c r="CJ613" s="60"/>
      <c r="CK613" s="60"/>
      <c r="CL613" s="60"/>
      <c r="CM613" s="60"/>
      <c r="CN613" s="60"/>
      <c r="CO613" s="60"/>
      <c r="CP613" s="60"/>
      <c r="CQ613" s="60"/>
      <c r="CR613" s="60"/>
      <c r="CS613" s="60"/>
      <c r="CT613" s="60"/>
      <c r="CU613" s="60"/>
      <c r="CV613" s="60"/>
      <c r="CW613" s="60"/>
      <c r="CX613" s="60"/>
      <c r="CY613" s="60"/>
      <c r="CZ613" s="60"/>
      <c r="DA613" s="60"/>
      <c r="DB613" s="60"/>
      <c r="DC613" s="60"/>
      <c r="DD613" s="60"/>
      <c r="DE613" s="60"/>
      <c r="DF613" s="60"/>
      <c r="DG613" s="60"/>
      <c r="DH613" s="60"/>
      <c r="DI613" s="60"/>
      <c r="DJ613" s="60"/>
      <c r="DK613" s="60"/>
      <c r="DL613" s="60"/>
      <c r="DM613" s="60"/>
      <c r="DN613" s="60"/>
      <c r="DO613" s="60"/>
      <c r="DP613" s="60"/>
      <c r="DQ613" s="60"/>
      <c r="DR613" s="60"/>
    </row>
    <row r="614" spans="1:169" s="50" customFormat="1" ht="15" customHeight="1">
      <c r="A614" s="246"/>
      <c r="B614" s="247" t="s">
        <v>16</v>
      </c>
      <c r="C614" s="248"/>
      <c r="D614" s="249">
        <v>20.5</v>
      </c>
      <c r="E614" s="250">
        <v>19.5</v>
      </c>
      <c r="F614" s="249"/>
      <c r="G614" s="250"/>
      <c r="H614" s="249"/>
      <c r="I614" s="251"/>
      <c r="J614" s="352"/>
      <c r="K614" s="277"/>
      <c r="L614" s="277"/>
      <c r="M614" s="277"/>
      <c r="N614" s="277"/>
      <c r="O614" s="258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  <c r="AT614" s="60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0"/>
      <c r="BN614" s="60"/>
      <c r="BO614" s="60"/>
      <c r="BP614" s="60"/>
      <c r="BQ614" s="60"/>
      <c r="BR614" s="60"/>
      <c r="BS614" s="60"/>
      <c r="BT614" s="60"/>
      <c r="BU614" s="60"/>
      <c r="BV614" s="60"/>
      <c r="BW614" s="60"/>
      <c r="BX614" s="60"/>
      <c r="BY614" s="60"/>
      <c r="BZ614" s="60"/>
      <c r="CA614" s="60"/>
      <c r="CB614" s="60"/>
      <c r="CC614" s="60"/>
      <c r="CD614" s="60"/>
      <c r="CE614" s="60"/>
      <c r="CF614" s="60"/>
      <c r="CG614" s="60"/>
      <c r="CH614" s="60"/>
      <c r="CI614" s="60"/>
      <c r="CJ614" s="60"/>
      <c r="CK614" s="60"/>
      <c r="CL614" s="60"/>
      <c r="CM614" s="60"/>
      <c r="CN614" s="60"/>
      <c r="CO614" s="60"/>
      <c r="CP614" s="60"/>
      <c r="CQ614" s="60"/>
      <c r="CR614" s="60"/>
      <c r="CS614" s="60"/>
      <c r="CT614" s="60"/>
      <c r="CU614" s="60"/>
      <c r="CV614" s="60"/>
      <c r="CW614" s="60"/>
      <c r="CX614" s="60"/>
      <c r="CY614" s="60"/>
      <c r="CZ614" s="60"/>
      <c r="DA614" s="60"/>
      <c r="DB614" s="60"/>
      <c r="DC614" s="60"/>
      <c r="DD614" s="60"/>
      <c r="DE614" s="60"/>
      <c r="DF614" s="60"/>
      <c r="DG614" s="60"/>
      <c r="DH614" s="60"/>
      <c r="DI614" s="60"/>
      <c r="DJ614" s="60"/>
      <c r="DK614" s="60"/>
      <c r="DL614" s="60"/>
      <c r="DM614" s="60"/>
      <c r="DN614" s="60"/>
      <c r="DO614" s="60"/>
      <c r="DP614" s="60"/>
      <c r="DQ614" s="60"/>
      <c r="DR614" s="60"/>
    </row>
    <row r="615" spans="1:169" s="50" customFormat="1" ht="15" customHeight="1">
      <c r="A615" s="246"/>
      <c r="B615" s="247" t="s">
        <v>20</v>
      </c>
      <c r="C615" s="248"/>
      <c r="D615" s="249">
        <v>3</v>
      </c>
      <c r="E615" s="250">
        <v>3</v>
      </c>
      <c r="F615" s="249"/>
      <c r="G615" s="250"/>
      <c r="H615" s="249"/>
      <c r="I615" s="251"/>
      <c r="J615" s="352"/>
      <c r="K615" s="277"/>
      <c r="L615" s="277"/>
      <c r="M615" s="277"/>
      <c r="N615" s="277"/>
      <c r="O615" s="258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  <c r="AT615" s="60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0"/>
      <c r="BN615" s="60"/>
      <c r="BO615" s="60"/>
      <c r="BP615" s="60"/>
      <c r="BQ615" s="60"/>
      <c r="BR615" s="60"/>
      <c r="BS615" s="60"/>
      <c r="BT615" s="60"/>
      <c r="BU615" s="60"/>
      <c r="BV615" s="60"/>
      <c r="BW615" s="60"/>
      <c r="BX615" s="60"/>
      <c r="BY615" s="60"/>
      <c r="BZ615" s="60"/>
      <c r="CA615" s="60"/>
      <c r="CB615" s="60"/>
      <c r="CC615" s="60"/>
      <c r="CD615" s="60"/>
      <c r="CE615" s="60"/>
      <c r="CF615" s="60"/>
      <c r="CG615" s="60"/>
      <c r="CH615" s="60"/>
      <c r="CI615" s="60"/>
      <c r="CJ615" s="60"/>
      <c r="CK615" s="60"/>
      <c r="CL615" s="60"/>
      <c r="CM615" s="60"/>
      <c r="CN615" s="60"/>
      <c r="CO615" s="60"/>
      <c r="CP615" s="60"/>
      <c r="CQ615" s="60"/>
      <c r="CR615" s="60"/>
      <c r="CS615" s="60"/>
      <c r="CT615" s="60"/>
      <c r="CU615" s="60"/>
      <c r="CV615" s="60"/>
      <c r="CW615" s="60"/>
      <c r="CX615" s="60"/>
      <c r="CY615" s="60"/>
      <c r="CZ615" s="60"/>
      <c r="DA615" s="60"/>
      <c r="DB615" s="60"/>
      <c r="DC615" s="60"/>
      <c r="DD615" s="60"/>
      <c r="DE615" s="60"/>
      <c r="DF615" s="60"/>
      <c r="DG615" s="60"/>
      <c r="DH615" s="60"/>
      <c r="DI615" s="60"/>
      <c r="DJ615" s="60"/>
      <c r="DK615" s="60"/>
      <c r="DL615" s="60"/>
      <c r="DM615" s="60"/>
      <c r="DN615" s="60"/>
      <c r="DO615" s="60"/>
      <c r="DP615" s="60"/>
      <c r="DQ615" s="60"/>
      <c r="DR615" s="60"/>
    </row>
    <row r="616" spans="1:169" s="50" customFormat="1" ht="32.25" customHeight="1">
      <c r="A616" s="246"/>
      <c r="B616" s="247" t="s">
        <v>19</v>
      </c>
      <c r="C616" s="248"/>
      <c r="D616" s="249">
        <v>1</v>
      </c>
      <c r="E616" s="250">
        <v>1</v>
      </c>
      <c r="F616" s="249"/>
      <c r="G616" s="250"/>
      <c r="H616" s="249"/>
      <c r="I616" s="251"/>
      <c r="J616" s="352"/>
      <c r="K616" s="277"/>
      <c r="L616" s="277"/>
      <c r="M616" s="277"/>
      <c r="N616" s="277"/>
      <c r="O616" s="258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0"/>
      <c r="AG616" s="60"/>
      <c r="AH616" s="60"/>
      <c r="AI616" s="60"/>
      <c r="AJ616" s="60"/>
      <c r="AK616" s="60"/>
      <c r="AL616" s="60"/>
      <c r="AM616" s="60"/>
      <c r="AN616" s="60"/>
      <c r="AO616" s="60"/>
      <c r="AP616" s="60"/>
      <c r="AQ616" s="60"/>
      <c r="AR616" s="60"/>
      <c r="AS616" s="60"/>
      <c r="AT616" s="60"/>
      <c r="AU616" s="60"/>
      <c r="AV616" s="60"/>
      <c r="AW616" s="60"/>
      <c r="AX616" s="60"/>
      <c r="AY616" s="60"/>
      <c r="AZ616" s="60"/>
      <c r="BA616" s="60"/>
      <c r="BB616" s="60"/>
      <c r="BC616" s="60"/>
      <c r="BD616" s="60"/>
      <c r="BE616" s="60"/>
      <c r="BF616" s="60"/>
      <c r="BG616" s="60"/>
      <c r="BH616" s="60"/>
      <c r="BI616" s="60"/>
      <c r="BJ616" s="60"/>
      <c r="BK616" s="60"/>
      <c r="BL616" s="60"/>
      <c r="BM616" s="60"/>
      <c r="BN616" s="60"/>
      <c r="BO616" s="60"/>
      <c r="BP616" s="60"/>
      <c r="BQ616" s="60"/>
      <c r="BR616" s="60"/>
      <c r="BS616" s="60"/>
      <c r="BT616" s="60"/>
      <c r="BU616" s="60"/>
      <c r="BV616" s="60"/>
      <c r="BW616" s="60"/>
      <c r="BX616" s="60"/>
      <c r="BY616" s="60"/>
      <c r="BZ616" s="60"/>
      <c r="CA616" s="60"/>
      <c r="CB616" s="60"/>
      <c r="CC616" s="60"/>
      <c r="CD616" s="60"/>
      <c r="CE616" s="60"/>
      <c r="CF616" s="60"/>
      <c r="CG616" s="60"/>
      <c r="CH616" s="60"/>
      <c r="CI616" s="60"/>
      <c r="CJ616" s="60"/>
      <c r="CK616" s="60"/>
      <c r="CL616" s="60"/>
      <c r="CM616" s="60"/>
      <c r="CN616" s="60"/>
      <c r="CO616" s="60"/>
      <c r="CP616" s="60"/>
      <c r="CQ616" s="60"/>
      <c r="CR616" s="60"/>
      <c r="CS616" s="60"/>
      <c r="CT616" s="60"/>
      <c r="CU616" s="60"/>
      <c r="CV616" s="60"/>
      <c r="CW616" s="60"/>
      <c r="CX616" s="60"/>
      <c r="CY616" s="60"/>
      <c r="CZ616" s="60"/>
      <c r="DA616" s="60"/>
      <c r="DB616" s="60"/>
      <c r="DC616" s="60"/>
      <c r="DD616" s="60"/>
      <c r="DE616" s="60"/>
      <c r="DF616" s="60"/>
      <c r="DG616" s="60"/>
      <c r="DH616" s="60"/>
      <c r="DI616" s="60"/>
      <c r="DJ616" s="60"/>
      <c r="DK616" s="60"/>
      <c r="DL616" s="60"/>
      <c r="DM616" s="60"/>
      <c r="DN616" s="60"/>
      <c r="DO616" s="60"/>
      <c r="DP616" s="60"/>
      <c r="DQ616" s="60"/>
      <c r="DR616" s="60"/>
    </row>
    <row r="617" spans="1:169" s="50" customFormat="1">
      <c r="A617" s="246" t="s">
        <v>173</v>
      </c>
      <c r="B617" s="247"/>
      <c r="C617" s="248">
        <v>180</v>
      </c>
      <c r="D617" s="289"/>
      <c r="E617" s="289"/>
      <c r="F617" s="251">
        <v>0.1</v>
      </c>
      <c r="G617" s="250">
        <v>0.1</v>
      </c>
      <c r="H617" s="250">
        <v>11.8</v>
      </c>
      <c r="I617" s="250">
        <v>48.5</v>
      </c>
      <c r="J617" s="352" t="s">
        <v>233</v>
      </c>
      <c r="K617" s="277"/>
      <c r="L617" s="277"/>
      <c r="M617" s="277"/>
      <c r="N617" s="277"/>
      <c r="O617" s="258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  <c r="AT617" s="60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0"/>
      <c r="BN617" s="60"/>
      <c r="BO617" s="60"/>
      <c r="BP617" s="60"/>
      <c r="BQ617" s="60"/>
      <c r="BR617" s="60"/>
      <c r="BS617" s="60"/>
      <c r="BT617" s="60"/>
      <c r="BU617" s="60"/>
      <c r="BV617" s="60"/>
      <c r="BW617" s="60"/>
      <c r="BX617" s="60"/>
      <c r="BY617" s="60"/>
      <c r="BZ617" s="60"/>
      <c r="CA617" s="60"/>
      <c r="CB617" s="60"/>
      <c r="CC617" s="60"/>
      <c r="CD617" s="60"/>
      <c r="CE617" s="60"/>
      <c r="CF617" s="60"/>
      <c r="CG617" s="60"/>
      <c r="CH617" s="60"/>
      <c r="CI617" s="60"/>
      <c r="CJ617" s="60"/>
      <c r="CK617" s="60"/>
      <c r="CL617" s="60"/>
      <c r="CM617" s="60"/>
      <c r="CN617" s="60"/>
      <c r="CO617" s="60"/>
      <c r="CP617" s="60"/>
      <c r="CQ617" s="60"/>
      <c r="CR617" s="60"/>
      <c r="CS617" s="60"/>
      <c r="CT617" s="60"/>
      <c r="CU617" s="60"/>
      <c r="CV617" s="60"/>
      <c r="CW617" s="60"/>
      <c r="CX617" s="60"/>
      <c r="CY617" s="60"/>
      <c r="CZ617" s="60"/>
      <c r="DA617" s="60"/>
      <c r="DB617" s="60"/>
      <c r="DC617" s="60"/>
      <c r="DD617" s="60"/>
      <c r="DE617" s="60"/>
      <c r="DF617" s="60"/>
      <c r="DG617" s="60"/>
      <c r="DH617" s="60"/>
      <c r="DI617" s="60"/>
      <c r="DJ617" s="60"/>
      <c r="DK617" s="60"/>
      <c r="DL617" s="60"/>
      <c r="DM617" s="60"/>
      <c r="DN617" s="60"/>
      <c r="DO617" s="60"/>
      <c r="DP617" s="60"/>
      <c r="DQ617" s="60"/>
      <c r="DR617" s="60"/>
    </row>
    <row r="618" spans="1:169" s="50" customFormat="1">
      <c r="A618" s="246"/>
      <c r="B618" s="247" t="s">
        <v>84</v>
      </c>
      <c r="C618" s="248"/>
      <c r="D618" s="289">
        <v>40.799999999999997</v>
      </c>
      <c r="E618" s="289">
        <v>36</v>
      </c>
      <c r="F618" s="251"/>
      <c r="G618" s="251"/>
      <c r="H618" s="250"/>
      <c r="I618" s="250"/>
      <c r="J618" s="352"/>
      <c r="K618" s="277"/>
      <c r="L618" s="277"/>
      <c r="M618" s="277"/>
      <c r="N618" s="277"/>
      <c r="O618" s="258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  <c r="AT618" s="60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0"/>
      <c r="BN618" s="60"/>
      <c r="BO618" s="60"/>
      <c r="BP618" s="60"/>
      <c r="BQ618" s="60"/>
      <c r="BR618" s="60"/>
      <c r="BS618" s="60"/>
      <c r="BT618" s="60"/>
      <c r="BU618" s="60"/>
      <c r="BV618" s="60"/>
      <c r="BW618" s="60"/>
      <c r="BX618" s="60"/>
      <c r="BY618" s="60"/>
      <c r="BZ618" s="60"/>
      <c r="CA618" s="60"/>
      <c r="CB618" s="60"/>
      <c r="CC618" s="60"/>
      <c r="CD618" s="60"/>
      <c r="CE618" s="60"/>
      <c r="CF618" s="60"/>
      <c r="CG618" s="60"/>
      <c r="CH618" s="60"/>
      <c r="CI618" s="60"/>
      <c r="CJ618" s="60"/>
      <c r="CK618" s="60"/>
      <c r="CL618" s="60"/>
      <c r="CM618" s="60"/>
      <c r="CN618" s="60"/>
      <c r="CO618" s="60"/>
      <c r="CP618" s="60"/>
      <c r="CQ618" s="60"/>
      <c r="CR618" s="60"/>
      <c r="CS618" s="60"/>
      <c r="CT618" s="60"/>
      <c r="CU618" s="60"/>
      <c r="CV618" s="60"/>
      <c r="CW618" s="60"/>
      <c r="CX618" s="60"/>
      <c r="CY618" s="60"/>
      <c r="CZ618" s="60"/>
      <c r="DA618" s="60"/>
      <c r="DB618" s="60"/>
      <c r="DC618" s="60"/>
      <c r="DD618" s="60"/>
      <c r="DE618" s="60"/>
      <c r="DF618" s="60"/>
      <c r="DG618" s="60"/>
      <c r="DH618" s="60"/>
      <c r="DI618" s="60"/>
      <c r="DJ618" s="60"/>
      <c r="DK618" s="60"/>
      <c r="DL618" s="60"/>
      <c r="DM618" s="60"/>
      <c r="DN618" s="60"/>
      <c r="DO618" s="60"/>
      <c r="DP618" s="60"/>
      <c r="DQ618" s="60"/>
      <c r="DR618" s="60"/>
    </row>
    <row r="619" spans="1:169" s="50" customFormat="1">
      <c r="A619" s="246"/>
      <c r="B619" s="247" t="s">
        <v>54</v>
      </c>
      <c r="C619" s="248"/>
      <c r="D619" s="289">
        <v>155</v>
      </c>
      <c r="E619" s="289">
        <v>155</v>
      </c>
      <c r="F619" s="251"/>
      <c r="G619" s="251"/>
      <c r="H619" s="250"/>
      <c r="I619" s="250"/>
      <c r="J619" s="352"/>
      <c r="K619" s="277"/>
      <c r="L619" s="277"/>
      <c r="M619" s="277"/>
      <c r="N619" s="277"/>
      <c r="O619" s="258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  <c r="AT619" s="60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0"/>
      <c r="BN619" s="60"/>
      <c r="BO619" s="60"/>
      <c r="BP619" s="60"/>
      <c r="BQ619" s="60"/>
      <c r="BR619" s="60"/>
      <c r="BS619" s="60"/>
      <c r="BT619" s="60"/>
      <c r="BU619" s="60"/>
      <c r="BV619" s="60"/>
      <c r="BW619" s="60"/>
      <c r="BX619" s="60"/>
      <c r="BY619" s="60"/>
      <c r="BZ619" s="60"/>
      <c r="CA619" s="60"/>
      <c r="CB619" s="60"/>
      <c r="CC619" s="60"/>
      <c r="CD619" s="60"/>
      <c r="CE619" s="60"/>
      <c r="CF619" s="60"/>
      <c r="CG619" s="60"/>
      <c r="CH619" s="60"/>
      <c r="CI619" s="60"/>
      <c r="CJ619" s="60"/>
      <c r="CK619" s="60"/>
      <c r="CL619" s="60"/>
      <c r="CM619" s="60"/>
      <c r="CN619" s="60"/>
      <c r="CO619" s="60"/>
      <c r="CP619" s="60"/>
      <c r="CQ619" s="60"/>
      <c r="CR619" s="60"/>
      <c r="CS619" s="60"/>
      <c r="CT619" s="60"/>
      <c r="CU619" s="60"/>
      <c r="CV619" s="60"/>
      <c r="CW619" s="60"/>
      <c r="CX619" s="60"/>
      <c r="CY619" s="60"/>
      <c r="CZ619" s="60"/>
      <c r="DA619" s="60"/>
      <c r="DB619" s="60"/>
      <c r="DC619" s="60"/>
      <c r="DD619" s="60"/>
      <c r="DE619" s="60"/>
      <c r="DF619" s="60"/>
      <c r="DG619" s="60"/>
      <c r="DH619" s="60"/>
      <c r="DI619" s="60"/>
      <c r="DJ619" s="60"/>
      <c r="DK619" s="60"/>
      <c r="DL619" s="60"/>
      <c r="DM619" s="60"/>
      <c r="DN619" s="60"/>
      <c r="DO619" s="60"/>
      <c r="DP619" s="60"/>
      <c r="DQ619" s="60"/>
      <c r="DR619" s="60"/>
    </row>
    <row r="620" spans="1:169" s="50" customFormat="1">
      <c r="A620" s="246"/>
      <c r="B620" s="247" t="s">
        <v>52</v>
      </c>
      <c r="C620" s="248"/>
      <c r="D620" s="289">
        <v>5</v>
      </c>
      <c r="E620" s="289">
        <v>5</v>
      </c>
      <c r="F620" s="251"/>
      <c r="G620" s="251"/>
      <c r="H620" s="250"/>
      <c r="I620" s="250"/>
      <c r="J620" s="352"/>
      <c r="K620" s="277"/>
      <c r="L620" s="277"/>
      <c r="M620" s="277"/>
      <c r="N620" s="277"/>
      <c r="O620" s="258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  <c r="AT620" s="60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0"/>
      <c r="BN620" s="60"/>
      <c r="BO620" s="60"/>
      <c r="BP620" s="60"/>
      <c r="BQ620" s="60"/>
      <c r="BR620" s="60"/>
      <c r="BS620" s="60"/>
      <c r="BT620" s="60"/>
      <c r="BU620" s="60"/>
      <c r="BV620" s="60"/>
      <c r="BW620" s="60"/>
      <c r="BX620" s="60"/>
      <c r="BY620" s="60"/>
      <c r="BZ620" s="60"/>
      <c r="CA620" s="60"/>
      <c r="CB620" s="60"/>
      <c r="CC620" s="60"/>
      <c r="CD620" s="60"/>
      <c r="CE620" s="60"/>
      <c r="CF620" s="60"/>
      <c r="CG620" s="60"/>
      <c r="CH620" s="60"/>
      <c r="CI620" s="60"/>
      <c r="CJ620" s="60"/>
      <c r="CK620" s="60"/>
      <c r="CL620" s="60"/>
      <c r="CM620" s="60"/>
      <c r="CN620" s="60"/>
      <c r="CO620" s="60"/>
      <c r="CP620" s="60"/>
      <c r="CQ620" s="60"/>
      <c r="CR620" s="60"/>
      <c r="CS620" s="60"/>
      <c r="CT620" s="60"/>
      <c r="CU620" s="60"/>
      <c r="CV620" s="60"/>
      <c r="CW620" s="60"/>
      <c r="CX620" s="60"/>
      <c r="CY620" s="60"/>
      <c r="CZ620" s="60"/>
      <c r="DA620" s="60"/>
      <c r="DB620" s="60"/>
      <c r="DC620" s="60"/>
      <c r="DD620" s="60"/>
      <c r="DE620" s="60"/>
      <c r="DF620" s="60"/>
      <c r="DG620" s="60"/>
      <c r="DH620" s="60"/>
      <c r="DI620" s="60"/>
      <c r="DJ620" s="60"/>
      <c r="DK620" s="60"/>
      <c r="DL620" s="60"/>
      <c r="DM620" s="60"/>
      <c r="DN620" s="60"/>
      <c r="DO620" s="60"/>
      <c r="DP620" s="60"/>
      <c r="DQ620" s="60"/>
      <c r="DR620" s="60"/>
    </row>
    <row r="621" spans="1:169" ht="15.75" thickBot="1">
      <c r="A621" s="553" t="s">
        <v>47</v>
      </c>
      <c r="B621" s="308"/>
      <c r="C621" s="309">
        <v>37.5</v>
      </c>
      <c r="D621" s="311">
        <v>37.5</v>
      </c>
      <c r="E621" s="311">
        <v>37.5</v>
      </c>
      <c r="F621" s="309">
        <v>1.8</v>
      </c>
      <c r="G621" s="309">
        <v>0.4</v>
      </c>
      <c r="H621" s="309">
        <v>18</v>
      </c>
      <c r="I621" s="309">
        <v>82.5</v>
      </c>
      <c r="J621" s="396"/>
    </row>
    <row r="622" spans="1:169" ht="15.75" thickBot="1">
      <c r="A622" s="377" t="s">
        <v>27</v>
      </c>
      <c r="B622" s="378"/>
      <c r="C622" s="379">
        <v>695.5</v>
      </c>
      <c r="D622" s="400"/>
      <c r="E622" s="373"/>
      <c r="F622" s="374">
        <v>17.850000000000001</v>
      </c>
      <c r="G622" s="374">
        <v>20.04</v>
      </c>
      <c r="H622" s="374">
        <v>89</v>
      </c>
      <c r="I622" s="374">
        <v>609</v>
      </c>
      <c r="J622" s="368"/>
    </row>
    <row r="623" spans="1:169">
      <c r="A623" s="290"/>
      <c r="B623" s="291" t="s">
        <v>48</v>
      </c>
      <c r="C623" s="574"/>
      <c r="D623" s="575"/>
      <c r="E623" s="296"/>
      <c r="F623" s="293"/>
      <c r="G623" s="293"/>
      <c r="H623" s="293"/>
      <c r="I623" s="293"/>
      <c r="J623" s="368"/>
    </row>
    <row r="624" spans="1:169">
      <c r="A624" s="246" t="s">
        <v>74</v>
      </c>
      <c r="B624" s="247"/>
      <c r="C624" s="248">
        <v>15</v>
      </c>
      <c r="D624" s="251"/>
      <c r="E624" s="250"/>
      <c r="F624" s="282">
        <v>1.2</v>
      </c>
      <c r="G624" s="282">
        <v>4.2</v>
      </c>
      <c r="H624" s="282">
        <v>23.1</v>
      </c>
      <c r="I624" s="281">
        <v>134.80000000000001</v>
      </c>
      <c r="J624" s="352"/>
      <c r="O624" s="261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FE624"/>
      <c r="FF624"/>
      <c r="FG624"/>
      <c r="FH624"/>
      <c r="FI624"/>
      <c r="FJ624"/>
      <c r="FK624"/>
      <c r="FL624"/>
      <c r="FM624"/>
    </row>
    <row r="625" spans="1:169">
      <c r="A625" s="246" t="s">
        <v>206</v>
      </c>
      <c r="B625" s="247"/>
      <c r="C625" s="248"/>
      <c r="D625" s="249">
        <v>15</v>
      </c>
      <c r="E625" s="250">
        <v>15</v>
      </c>
      <c r="F625" s="251"/>
      <c r="G625" s="249"/>
      <c r="H625" s="249"/>
      <c r="I625" s="249"/>
      <c r="J625" s="352"/>
      <c r="O625" s="261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FE625"/>
      <c r="FF625"/>
      <c r="FG625"/>
      <c r="FH625"/>
      <c r="FI625"/>
      <c r="FJ625"/>
      <c r="FK625"/>
      <c r="FL625"/>
      <c r="FM625"/>
    </row>
    <row r="626" spans="1:169" s="57" customFormat="1">
      <c r="A626" s="246" t="s">
        <v>276</v>
      </c>
      <c r="B626" s="247"/>
      <c r="C626" s="248">
        <v>120</v>
      </c>
      <c r="D626" s="249"/>
      <c r="E626" s="250"/>
      <c r="F626" s="249">
        <v>3.4</v>
      </c>
      <c r="G626" s="250">
        <v>3</v>
      </c>
      <c r="H626" s="249">
        <v>5.7</v>
      </c>
      <c r="I626" s="250">
        <v>63.4</v>
      </c>
      <c r="J626" s="352" t="s">
        <v>277</v>
      </c>
      <c r="K626" s="277"/>
      <c r="L626" s="264"/>
      <c r="M626" s="264"/>
      <c r="N626" s="264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0"/>
      <c r="BN626" s="60"/>
      <c r="BO626" s="60"/>
      <c r="BP626" s="60"/>
      <c r="BQ626" s="60"/>
      <c r="BR626" s="60"/>
      <c r="BS626" s="60"/>
      <c r="BT626" s="60"/>
      <c r="BU626" s="60"/>
      <c r="BV626" s="60"/>
      <c r="BW626" s="60"/>
      <c r="BX626" s="60"/>
      <c r="BY626" s="60"/>
      <c r="BZ626" s="60"/>
      <c r="CA626" s="60"/>
      <c r="CB626" s="60"/>
      <c r="CC626" s="60"/>
      <c r="CD626" s="60"/>
      <c r="CE626" s="60"/>
      <c r="CF626" s="60"/>
      <c r="CG626" s="60"/>
      <c r="CH626" s="60"/>
      <c r="CI626" s="60"/>
      <c r="CJ626" s="60"/>
      <c r="CK626" s="60"/>
      <c r="CL626" s="60"/>
      <c r="CM626" s="60"/>
      <c r="CN626" s="60"/>
      <c r="CO626" s="60"/>
      <c r="CP626" s="60"/>
      <c r="CQ626" s="60"/>
      <c r="CR626" s="60"/>
      <c r="CS626" s="60"/>
      <c r="CT626" s="60"/>
      <c r="CU626" s="60"/>
      <c r="CV626" s="60"/>
      <c r="CW626" s="60"/>
      <c r="CX626" s="60"/>
      <c r="CY626" s="60"/>
      <c r="CZ626" s="60"/>
      <c r="DA626" s="60"/>
      <c r="DB626" s="60"/>
      <c r="DC626" s="60"/>
      <c r="DD626" s="60"/>
      <c r="DE626" s="60"/>
      <c r="DF626" s="60"/>
      <c r="DG626" s="60"/>
      <c r="DH626" s="60"/>
      <c r="DI626" s="60"/>
      <c r="DJ626" s="60"/>
      <c r="DK626" s="60"/>
      <c r="DL626" s="60"/>
    </row>
    <row r="627" spans="1:169" s="57" customFormat="1">
      <c r="A627" s="246"/>
      <c r="B627" s="247" t="s">
        <v>60</v>
      </c>
      <c r="C627" s="248"/>
      <c r="D627" s="249">
        <v>126.46</v>
      </c>
      <c r="E627" s="250">
        <v>120</v>
      </c>
      <c r="F627" s="251"/>
      <c r="G627" s="250"/>
      <c r="H627" s="249"/>
      <c r="I627" s="251"/>
      <c r="J627" s="354"/>
      <c r="K627" s="277"/>
      <c r="L627" s="264"/>
      <c r="M627" s="264"/>
      <c r="N627" s="264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  <c r="BN627" s="60"/>
      <c r="BO627" s="60"/>
      <c r="BP627" s="60"/>
      <c r="BQ627" s="60"/>
      <c r="BR627" s="60"/>
      <c r="BS627" s="60"/>
      <c r="BT627" s="60"/>
      <c r="BU627" s="60"/>
      <c r="BV627" s="60"/>
      <c r="BW627" s="60"/>
      <c r="BX627" s="60"/>
      <c r="BY627" s="60"/>
      <c r="BZ627" s="60"/>
      <c r="CA627" s="60"/>
      <c r="CB627" s="60"/>
      <c r="CC627" s="60"/>
      <c r="CD627" s="60"/>
      <c r="CE627" s="60"/>
      <c r="CF627" s="60"/>
      <c r="CG627" s="60"/>
      <c r="CH627" s="60"/>
      <c r="CI627" s="60"/>
      <c r="CJ627" s="60"/>
      <c r="CK627" s="60"/>
      <c r="CL627" s="60"/>
      <c r="CM627" s="60"/>
      <c r="CN627" s="60"/>
      <c r="CO627" s="60"/>
      <c r="CP627" s="60"/>
      <c r="CQ627" s="60"/>
      <c r="CR627" s="60"/>
      <c r="CS627" s="60"/>
      <c r="CT627" s="60"/>
      <c r="CU627" s="60"/>
      <c r="CV627" s="60"/>
      <c r="CW627" s="60"/>
      <c r="CX627" s="60"/>
      <c r="CY627" s="60"/>
      <c r="CZ627" s="60"/>
      <c r="DA627" s="60"/>
      <c r="DB627" s="60"/>
      <c r="DC627" s="60"/>
      <c r="DD627" s="60"/>
      <c r="DE627" s="60"/>
      <c r="DF627" s="60"/>
      <c r="DG627" s="60"/>
      <c r="DH627" s="60"/>
      <c r="DI627" s="60"/>
      <c r="DJ627" s="60"/>
      <c r="DK627" s="60"/>
      <c r="DL627" s="60"/>
    </row>
    <row r="628" spans="1:169" s="50" customFormat="1">
      <c r="A628" s="276" t="s">
        <v>357</v>
      </c>
      <c r="B628" s="277"/>
      <c r="C628" s="288" t="s">
        <v>205</v>
      </c>
      <c r="D628" s="279"/>
      <c r="E628" s="278"/>
      <c r="F628" s="249">
        <v>9</v>
      </c>
      <c r="G628" s="250">
        <v>10.4</v>
      </c>
      <c r="H628" s="249">
        <v>28.3</v>
      </c>
      <c r="I628" s="250">
        <v>242</v>
      </c>
      <c r="J628" s="352" t="s">
        <v>273</v>
      </c>
      <c r="K628" s="264"/>
      <c r="L628" s="264"/>
      <c r="M628" s="264"/>
      <c r="N628" s="264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</row>
    <row r="629" spans="1:169" s="50" customFormat="1">
      <c r="A629" s="276"/>
      <c r="B629" s="277" t="s">
        <v>76</v>
      </c>
      <c r="C629" s="288"/>
      <c r="D629" s="279">
        <v>98.8</v>
      </c>
      <c r="E629" s="278">
        <v>97.5</v>
      </c>
      <c r="F629" s="281"/>
      <c r="G629" s="282"/>
      <c r="H629" s="281"/>
      <c r="I629" s="282"/>
      <c r="J629" s="352"/>
      <c r="K629" s="264"/>
      <c r="L629" s="264"/>
      <c r="M629" s="264"/>
      <c r="N629" s="264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</row>
    <row r="630" spans="1:169" s="50" customFormat="1">
      <c r="A630" s="276"/>
      <c r="B630" s="277" t="s">
        <v>71</v>
      </c>
      <c r="C630" s="288"/>
      <c r="D630" s="279">
        <v>18</v>
      </c>
      <c r="E630" s="278">
        <v>18</v>
      </c>
      <c r="F630" s="281"/>
      <c r="G630" s="282"/>
      <c r="H630" s="281"/>
      <c r="I630" s="282"/>
      <c r="J630" s="352"/>
      <c r="K630" s="264"/>
      <c r="L630" s="264"/>
      <c r="M630" s="264"/>
      <c r="N630" s="264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</row>
    <row r="631" spans="1:169" s="50" customFormat="1">
      <c r="A631" s="276"/>
      <c r="B631" s="277" t="s">
        <v>18</v>
      </c>
      <c r="C631" s="288"/>
      <c r="D631" s="279">
        <v>9</v>
      </c>
      <c r="E631" s="278">
        <v>9</v>
      </c>
      <c r="F631" s="281"/>
      <c r="G631" s="282"/>
      <c r="H631" s="281"/>
      <c r="I631" s="282"/>
      <c r="J631" s="352"/>
      <c r="K631" s="264"/>
      <c r="L631" s="264"/>
      <c r="M631" s="264"/>
      <c r="N631" s="264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</row>
    <row r="632" spans="1:169" s="50" customFormat="1" ht="22.5" customHeight="1">
      <c r="A632" s="276"/>
      <c r="B632" s="277" t="s">
        <v>53</v>
      </c>
      <c r="C632" s="288"/>
      <c r="D632" s="279">
        <v>7.8</v>
      </c>
      <c r="E632" s="278">
        <v>7.8</v>
      </c>
      <c r="F632" s="281"/>
      <c r="G632" s="282"/>
      <c r="H632" s="281"/>
      <c r="I632" s="282"/>
      <c r="J632" s="352"/>
      <c r="K632" s="264"/>
      <c r="L632" s="264"/>
      <c r="M632" s="264"/>
      <c r="N632" s="264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</row>
    <row r="633" spans="1:169" s="50" customFormat="1">
      <c r="A633" s="276"/>
      <c r="B633" s="277" t="s">
        <v>20</v>
      </c>
      <c r="C633" s="288"/>
      <c r="D633" s="279">
        <v>3.9</v>
      </c>
      <c r="E633" s="278">
        <v>3.9</v>
      </c>
      <c r="F633" s="281"/>
      <c r="G633" s="282"/>
      <c r="H633" s="281"/>
      <c r="I633" s="282"/>
      <c r="J633" s="352"/>
      <c r="K633" s="264"/>
      <c r="L633" s="264"/>
      <c r="M633" s="264"/>
      <c r="N633" s="264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</row>
    <row r="634" spans="1:169" s="50" customFormat="1">
      <c r="A634" s="276"/>
      <c r="B634" s="277" t="s">
        <v>38</v>
      </c>
      <c r="C634" s="288"/>
      <c r="D634" s="279">
        <v>3.9</v>
      </c>
      <c r="E634" s="278">
        <v>3.9</v>
      </c>
      <c r="F634" s="281"/>
      <c r="G634" s="282"/>
      <c r="H634" s="281"/>
      <c r="I634" s="282"/>
      <c r="J634" s="352"/>
      <c r="K634" s="264"/>
      <c r="L634" s="264"/>
      <c r="M634" s="264"/>
      <c r="N634" s="264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</row>
    <row r="635" spans="1:169" s="50" customFormat="1">
      <c r="A635" s="276"/>
      <c r="B635" s="277" t="s">
        <v>85</v>
      </c>
      <c r="C635" s="288"/>
      <c r="D635" s="279"/>
      <c r="E635" s="278">
        <v>153.4</v>
      </c>
      <c r="F635" s="281"/>
      <c r="G635" s="282"/>
      <c r="H635" s="281"/>
      <c r="I635" s="280"/>
      <c r="J635" s="352"/>
      <c r="K635" s="264"/>
      <c r="L635" s="264"/>
      <c r="M635" s="264"/>
      <c r="N635" s="264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</row>
    <row r="636" spans="1:169" s="50" customFormat="1">
      <c r="A636" s="276"/>
      <c r="B636" s="277" t="s">
        <v>343</v>
      </c>
      <c r="C636" s="288"/>
      <c r="D636" s="279">
        <v>20</v>
      </c>
      <c r="E636" s="278">
        <v>20</v>
      </c>
      <c r="F636" s="281"/>
      <c r="G636" s="282"/>
      <c r="H636" s="281"/>
      <c r="I636" s="280"/>
      <c r="J636" s="352"/>
      <c r="K636" s="264"/>
      <c r="L636" s="264"/>
      <c r="M636" s="264"/>
      <c r="N636" s="264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</row>
    <row r="637" spans="1:169">
      <c r="A637" s="246" t="s">
        <v>78</v>
      </c>
      <c r="B637" s="247"/>
      <c r="C637" s="269" t="s">
        <v>319</v>
      </c>
      <c r="D637" s="268"/>
      <c r="E637" s="267"/>
      <c r="F637" s="251">
        <v>0.12</v>
      </c>
      <c r="G637" s="250">
        <v>0.01</v>
      </c>
      <c r="H637" s="249">
        <v>10.199999999999999</v>
      </c>
      <c r="I637" s="251">
        <v>41.4</v>
      </c>
      <c r="J637" s="352" t="s">
        <v>162</v>
      </c>
    </row>
    <row r="638" spans="1:169">
      <c r="A638" s="246"/>
      <c r="B638" s="247" t="s">
        <v>62</v>
      </c>
      <c r="C638" s="269"/>
      <c r="D638" s="270">
        <v>0.35</v>
      </c>
      <c r="E638" s="248">
        <v>0.35</v>
      </c>
      <c r="F638" s="251"/>
      <c r="G638" s="250"/>
      <c r="H638" s="249"/>
      <c r="I638" s="251"/>
      <c r="J638" s="352"/>
    </row>
    <row r="639" spans="1:169">
      <c r="A639" s="246"/>
      <c r="B639" s="247" t="s">
        <v>18</v>
      </c>
      <c r="C639" s="269"/>
      <c r="D639" s="270">
        <v>5</v>
      </c>
      <c r="E639" s="248">
        <v>5</v>
      </c>
      <c r="F639" s="251"/>
      <c r="G639" s="250"/>
      <c r="H639" s="251"/>
      <c r="I639" s="251"/>
      <c r="J639" s="352"/>
    </row>
    <row r="640" spans="1:169">
      <c r="A640" s="246"/>
      <c r="B640" s="247" t="s">
        <v>79</v>
      </c>
      <c r="C640" s="269"/>
      <c r="D640" s="562">
        <v>5.0999999999999996</v>
      </c>
      <c r="E640" s="248">
        <v>5</v>
      </c>
      <c r="F640" s="250"/>
      <c r="G640" s="249"/>
      <c r="H640" s="250"/>
      <c r="I640" s="249"/>
      <c r="J640" s="352"/>
    </row>
    <row r="641" spans="1:122">
      <c r="A641" s="246"/>
      <c r="B641" s="247" t="s">
        <v>17</v>
      </c>
      <c r="C641" s="269"/>
      <c r="D641" s="267">
        <v>180</v>
      </c>
      <c r="E641" s="267">
        <v>180</v>
      </c>
      <c r="F641" s="250"/>
      <c r="G641" s="249"/>
      <c r="H641" s="250"/>
      <c r="I641" s="249"/>
      <c r="J641" s="352"/>
    </row>
    <row r="642" spans="1:122" ht="15.75" thickBot="1">
      <c r="A642" s="246" t="s">
        <v>40</v>
      </c>
      <c r="B642" s="247"/>
      <c r="C642" s="248">
        <v>23</v>
      </c>
      <c r="D642" s="250">
        <v>23</v>
      </c>
      <c r="E642" s="250">
        <v>23</v>
      </c>
      <c r="F642" s="250">
        <v>1.8</v>
      </c>
      <c r="G642" s="249">
        <v>0.23</v>
      </c>
      <c r="H642" s="250">
        <v>11.3</v>
      </c>
      <c r="I642" s="249">
        <v>54.5</v>
      </c>
      <c r="J642" s="352"/>
    </row>
    <row r="643" spans="1:122" ht="15.75" thickBot="1">
      <c r="A643" s="377" t="s">
        <v>27</v>
      </c>
      <c r="B643" s="378"/>
      <c r="C643" s="379">
        <v>474</v>
      </c>
      <c r="D643" s="374"/>
      <c r="E643" s="373"/>
      <c r="F643" s="374">
        <v>15.52</v>
      </c>
      <c r="G643" s="374">
        <v>17.840000000000003</v>
      </c>
      <c r="H643" s="374">
        <v>78.599999999999994</v>
      </c>
      <c r="I643" s="374">
        <v>536.1</v>
      </c>
      <c r="J643" s="375"/>
    </row>
    <row r="644" spans="1:122" ht="15.75" thickBot="1">
      <c r="A644" s="377" t="s">
        <v>63</v>
      </c>
      <c r="B644" s="378"/>
      <c r="C644" s="401">
        <v>1714.5</v>
      </c>
      <c r="D644" s="557"/>
      <c r="E644" s="373"/>
      <c r="F644" s="373">
        <v>46.186666666666667</v>
      </c>
      <c r="G644" s="373">
        <v>52.071666666666673</v>
      </c>
      <c r="H644" s="373">
        <v>238.94166666666666</v>
      </c>
      <c r="I644" s="373">
        <v>1609.1</v>
      </c>
      <c r="J644" s="375"/>
    </row>
    <row r="645" spans="1:122" ht="15.75" thickBot="1">
      <c r="A645" s="366" t="s">
        <v>120</v>
      </c>
      <c r="I645" s="560"/>
      <c r="J645" s="386"/>
    </row>
    <row r="646" spans="1:122" ht="22.5" customHeight="1">
      <c r="A646" s="543" t="s">
        <v>246</v>
      </c>
      <c r="B646" s="544"/>
      <c r="C646" s="545" t="s">
        <v>242</v>
      </c>
      <c r="D646" s="306" t="s">
        <v>3</v>
      </c>
      <c r="E646" s="305" t="s">
        <v>3</v>
      </c>
      <c r="F646" s="589" t="s">
        <v>243</v>
      </c>
      <c r="G646" s="590"/>
      <c r="H646" s="591"/>
      <c r="I646" s="306" t="s">
        <v>4</v>
      </c>
      <c r="J646" s="368" t="s">
        <v>244</v>
      </c>
    </row>
    <row r="647" spans="1:122" ht="15.75" thickBot="1">
      <c r="A647" s="253" t="s">
        <v>245</v>
      </c>
      <c r="B647" s="546"/>
      <c r="C647" s="547"/>
      <c r="D647" s="372" t="s">
        <v>5</v>
      </c>
      <c r="E647" s="548" t="s">
        <v>5</v>
      </c>
      <c r="F647" s="369"/>
      <c r="G647" s="370"/>
      <c r="H647" s="371"/>
      <c r="I647" s="372" t="s">
        <v>6</v>
      </c>
      <c r="J647" s="352"/>
    </row>
    <row r="648" spans="1:122" ht="15.75" thickBot="1">
      <c r="A648" s="254"/>
      <c r="B648" s="549"/>
      <c r="C648" s="550"/>
      <c r="D648" s="373" t="s">
        <v>7</v>
      </c>
      <c r="E648" s="373" t="s">
        <v>8</v>
      </c>
      <c r="F648" s="373" t="s">
        <v>9</v>
      </c>
      <c r="G648" s="373" t="s">
        <v>10</v>
      </c>
      <c r="H648" s="374" t="s">
        <v>11</v>
      </c>
      <c r="I648" s="374" t="s">
        <v>12</v>
      </c>
      <c r="J648" s="375"/>
    </row>
    <row r="649" spans="1:122">
      <c r="A649" s="301"/>
      <c r="B649" s="302" t="s">
        <v>13</v>
      </c>
      <c r="C649" s="303"/>
      <c r="D649" s="304"/>
      <c r="E649" s="388"/>
      <c r="F649" s="387"/>
      <c r="G649" s="388"/>
      <c r="H649" s="391"/>
      <c r="I649" s="387"/>
      <c r="J649" s="352"/>
    </row>
    <row r="650" spans="1:122" s="39" customFormat="1">
      <c r="A650" s="246" t="s">
        <v>386</v>
      </c>
      <c r="B650" s="247"/>
      <c r="C650" s="248">
        <v>180</v>
      </c>
      <c r="D650" s="251"/>
      <c r="E650" s="250"/>
      <c r="F650" s="250">
        <v>6.2</v>
      </c>
      <c r="G650" s="250">
        <v>5</v>
      </c>
      <c r="H650" s="250">
        <v>21</v>
      </c>
      <c r="I650" s="251">
        <v>153</v>
      </c>
      <c r="J650" s="352" t="s">
        <v>391</v>
      </c>
      <c r="K650" s="264"/>
      <c r="L650" s="264"/>
      <c r="M650" s="264"/>
      <c r="N650" s="264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F650" s="40"/>
      <c r="AG650" s="40"/>
      <c r="AH650" s="40"/>
      <c r="AI650" s="40"/>
      <c r="AJ650" s="40"/>
      <c r="AK650" s="40"/>
      <c r="AL650" s="40"/>
      <c r="AM650" s="40"/>
      <c r="AN650" s="40"/>
      <c r="AO650" s="40"/>
      <c r="AP650" s="40"/>
      <c r="AQ650" s="40"/>
      <c r="AR650" s="40"/>
      <c r="AS650" s="40"/>
      <c r="AT650" s="40"/>
      <c r="AU650" s="40"/>
      <c r="AV650" s="40"/>
      <c r="AW650" s="40"/>
      <c r="AX650" s="40"/>
      <c r="AY650" s="40"/>
      <c r="AZ650" s="40"/>
      <c r="BA650" s="40"/>
      <c r="BB650" s="40"/>
      <c r="BC650" s="40"/>
      <c r="BD650" s="40"/>
      <c r="BE650" s="40"/>
      <c r="BF650" s="40"/>
      <c r="BG650" s="40"/>
      <c r="BH650" s="40"/>
      <c r="BI650" s="40"/>
      <c r="BJ650" s="40"/>
      <c r="BK650" s="40"/>
      <c r="BL650" s="40"/>
      <c r="BM650" s="40"/>
      <c r="BN650" s="40"/>
      <c r="BO650" s="40"/>
      <c r="BP650" s="40"/>
      <c r="BQ650" s="40"/>
      <c r="BR650" s="40"/>
      <c r="BS650" s="40"/>
      <c r="BT650" s="40"/>
      <c r="BU650" s="40"/>
      <c r="BV650" s="40"/>
      <c r="BW650" s="40"/>
      <c r="BX650" s="40"/>
      <c r="BY650" s="40"/>
      <c r="BZ650" s="40"/>
      <c r="CA650" s="40"/>
      <c r="CB650" s="40"/>
      <c r="CC650" s="40"/>
      <c r="CD650" s="40"/>
      <c r="CE650" s="40"/>
      <c r="CF650" s="40"/>
      <c r="CG650" s="40"/>
      <c r="CH650" s="40"/>
      <c r="CI650" s="40"/>
      <c r="CJ650" s="40"/>
      <c r="CK650" s="40"/>
      <c r="CL650" s="40"/>
      <c r="CM650" s="40"/>
      <c r="CN650" s="40"/>
      <c r="CO650" s="40"/>
      <c r="CP650" s="40"/>
      <c r="CQ650" s="40"/>
      <c r="CR650" s="40"/>
      <c r="CS650" s="40"/>
      <c r="CT650" s="40"/>
      <c r="CU650" s="40"/>
      <c r="CV650" s="40"/>
      <c r="CW650" s="40"/>
      <c r="CX650" s="40"/>
      <c r="CY650" s="40"/>
      <c r="CZ650" s="40"/>
      <c r="DA650" s="40"/>
      <c r="DB650" s="40"/>
      <c r="DC650" s="40"/>
      <c r="DD650" s="40"/>
      <c r="DE650" s="40"/>
      <c r="DF650" s="40"/>
      <c r="DG650" s="40"/>
      <c r="DH650" s="40"/>
      <c r="DI650" s="40"/>
      <c r="DJ650" s="40"/>
      <c r="DK650" s="40"/>
      <c r="DL650" s="40"/>
      <c r="DM650" s="40"/>
      <c r="DN650" s="40"/>
      <c r="DO650" s="40"/>
      <c r="DP650" s="40"/>
      <c r="DQ650" s="40"/>
      <c r="DR650" s="40"/>
    </row>
    <row r="651" spans="1:122" s="39" customFormat="1">
      <c r="A651" s="246"/>
      <c r="B651" s="247" t="s">
        <v>309</v>
      </c>
      <c r="C651" s="272"/>
      <c r="D651" s="251">
        <v>14</v>
      </c>
      <c r="E651" s="250">
        <v>14</v>
      </c>
      <c r="F651" s="250"/>
      <c r="G651" s="250"/>
      <c r="H651" s="250"/>
      <c r="I651" s="251"/>
      <c r="J651" s="352"/>
      <c r="K651" s="264"/>
      <c r="L651" s="264"/>
      <c r="M651" s="264"/>
      <c r="N651" s="264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  <c r="AG651" s="40"/>
      <c r="AH651" s="40"/>
      <c r="AI651" s="40"/>
      <c r="AJ651" s="40"/>
      <c r="AK651" s="40"/>
      <c r="AL651" s="40"/>
      <c r="AM651" s="40"/>
      <c r="AN651" s="40"/>
      <c r="AO651" s="40"/>
      <c r="AP651" s="40"/>
      <c r="AQ651" s="40"/>
      <c r="AR651" s="40"/>
      <c r="AS651" s="40"/>
      <c r="AT651" s="40"/>
      <c r="AU651" s="40"/>
      <c r="AV651" s="40"/>
      <c r="AW651" s="40"/>
      <c r="AX651" s="40"/>
      <c r="AY651" s="40"/>
      <c r="AZ651" s="40"/>
      <c r="BA651" s="40"/>
      <c r="BB651" s="40"/>
      <c r="BC651" s="40"/>
      <c r="BD651" s="40"/>
      <c r="BE651" s="40"/>
      <c r="BF651" s="40"/>
      <c r="BG651" s="40"/>
      <c r="BH651" s="40"/>
      <c r="BI651" s="40"/>
      <c r="BJ651" s="40"/>
      <c r="BK651" s="40"/>
      <c r="BL651" s="40"/>
      <c r="BM651" s="40"/>
      <c r="BN651" s="40"/>
      <c r="BO651" s="40"/>
      <c r="BP651" s="40"/>
      <c r="BQ651" s="40"/>
      <c r="BR651" s="40"/>
      <c r="BS651" s="40"/>
      <c r="BT651" s="40"/>
      <c r="BU651" s="40"/>
      <c r="BV651" s="40"/>
      <c r="BW651" s="40"/>
      <c r="BX651" s="40"/>
      <c r="BY651" s="40"/>
      <c r="BZ651" s="40"/>
      <c r="CA651" s="40"/>
      <c r="CB651" s="40"/>
      <c r="CC651" s="40"/>
      <c r="CD651" s="40"/>
      <c r="CE651" s="40"/>
      <c r="CF651" s="40"/>
      <c r="CG651" s="40"/>
      <c r="CH651" s="40"/>
      <c r="CI651" s="40"/>
      <c r="CJ651" s="40"/>
      <c r="CK651" s="40"/>
      <c r="CL651" s="40"/>
      <c r="CM651" s="40"/>
      <c r="CN651" s="40"/>
      <c r="CO651" s="40"/>
      <c r="CP651" s="40"/>
      <c r="CQ651" s="40"/>
      <c r="CR651" s="40"/>
      <c r="CS651" s="40"/>
      <c r="CT651" s="40"/>
      <c r="CU651" s="40"/>
      <c r="CV651" s="40"/>
      <c r="CW651" s="40"/>
      <c r="CX651" s="40"/>
      <c r="CY651" s="40"/>
      <c r="CZ651" s="40"/>
      <c r="DA651" s="40"/>
      <c r="DB651" s="40"/>
      <c r="DC651" s="40"/>
      <c r="DD651" s="40"/>
      <c r="DE651" s="40"/>
      <c r="DF651" s="40"/>
      <c r="DG651" s="40"/>
      <c r="DH651" s="40"/>
      <c r="DI651" s="40"/>
      <c r="DJ651" s="40"/>
      <c r="DK651" s="40"/>
      <c r="DL651" s="40"/>
      <c r="DM651" s="40"/>
      <c r="DN651" s="40"/>
      <c r="DO651" s="40"/>
      <c r="DP651" s="40"/>
      <c r="DQ651" s="40"/>
      <c r="DR651" s="40"/>
    </row>
    <row r="652" spans="1:122" s="39" customFormat="1">
      <c r="A652" s="246"/>
      <c r="B652" s="247" t="s">
        <v>18</v>
      </c>
      <c r="C652" s="272"/>
      <c r="D652" s="251">
        <v>1</v>
      </c>
      <c r="E652" s="250">
        <v>1</v>
      </c>
      <c r="F652" s="250"/>
      <c r="G652" s="250"/>
      <c r="H652" s="250"/>
      <c r="I652" s="251"/>
      <c r="J652" s="352"/>
      <c r="K652" s="264"/>
      <c r="L652" s="264"/>
      <c r="M652" s="264"/>
      <c r="N652" s="264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  <c r="AG652" s="40"/>
      <c r="AH652" s="40"/>
      <c r="AI652" s="40"/>
      <c r="AJ652" s="40"/>
      <c r="AK652" s="40"/>
      <c r="AL652" s="40"/>
      <c r="AM652" s="40"/>
      <c r="AN652" s="40"/>
      <c r="AO652" s="40"/>
      <c r="AP652" s="40"/>
      <c r="AQ652" s="40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  <c r="BB652" s="40"/>
      <c r="BC652" s="40"/>
      <c r="BD652" s="40"/>
      <c r="BE652" s="40"/>
      <c r="BF652" s="40"/>
      <c r="BG652" s="40"/>
      <c r="BH652" s="40"/>
      <c r="BI652" s="40"/>
      <c r="BJ652" s="40"/>
      <c r="BK652" s="40"/>
      <c r="BL652" s="40"/>
      <c r="BM652" s="40"/>
      <c r="BN652" s="40"/>
      <c r="BO652" s="40"/>
      <c r="BP652" s="40"/>
      <c r="BQ652" s="40"/>
      <c r="BR652" s="40"/>
      <c r="BS652" s="40"/>
      <c r="BT652" s="40"/>
      <c r="BU652" s="40"/>
      <c r="BV652" s="40"/>
      <c r="BW652" s="40"/>
      <c r="BX652" s="40"/>
      <c r="BY652" s="40"/>
      <c r="BZ652" s="40"/>
      <c r="CA652" s="40"/>
      <c r="CB652" s="40"/>
      <c r="CC652" s="40"/>
      <c r="CD652" s="40"/>
      <c r="CE652" s="40"/>
      <c r="CF652" s="40"/>
      <c r="CG652" s="40"/>
      <c r="CH652" s="40"/>
      <c r="CI652" s="40"/>
      <c r="CJ652" s="40"/>
      <c r="CK652" s="40"/>
      <c r="CL652" s="40"/>
      <c r="CM652" s="40"/>
      <c r="CN652" s="40"/>
      <c r="CO652" s="40"/>
      <c r="CP652" s="40"/>
      <c r="CQ652" s="40"/>
      <c r="CR652" s="40"/>
      <c r="CS652" s="40"/>
      <c r="CT652" s="40"/>
      <c r="CU652" s="40"/>
      <c r="CV652" s="40"/>
      <c r="CW652" s="40"/>
      <c r="CX652" s="40"/>
      <c r="CY652" s="40"/>
      <c r="CZ652" s="40"/>
      <c r="DA652" s="40"/>
      <c r="DB652" s="40"/>
      <c r="DC652" s="40"/>
      <c r="DD652" s="40"/>
      <c r="DE652" s="40"/>
      <c r="DF652" s="40"/>
      <c r="DG652" s="40"/>
      <c r="DH652" s="40"/>
      <c r="DI652" s="40"/>
      <c r="DJ652" s="40"/>
      <c r="DK652" s="40"/>
      <c r="DL652" s="40"/>
      <c r="DM652" s="40"/>
      <c r="DN652" s="40"/>
      <c r="DO652" s="40"/>
      <c r="DP652" s="40"/>
      <c r="DQ652" s="40"/>
      <c r="DR652" s="40"/>
    </row>
    <row r="653" spans="1:122" s="39" customFormat="1">
      <c r="A653" s="246"/>
      <c r="B653" s="247" t="s">
        <v>16</v>
      </c>
      <c r="C653" s="272"/>
      <c r="D653" s="251">
        <v>136</v>
      </c>
      <c r="E653" s="250">
        <v>136</v>
      </c>
      <c r="F653" s="250"/>
      <c r="G653" s="250"/>
      <c r="H653" s="250"/>
      <c r="I653" s="251"/>
      <c r="J653" s="352"/>
      <c r="K653" s="264"/>
      <c r="L653" s="264"/>
      <c r="M653" s="264"/>
      <c r="N653" s="264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  <c r="AG653" s="40"/>
      <c r="AH653" s="40"/>
      <c r="AI653" s="40"/>
      <c r="AJ653" s="40"/>
      <c r="AK653" s="40"/>
      <c r="AL653" s="40"/>
      <c r="AM653" s="40"/>
      <c r="AN653" s="40"/>
      <c r="AO653" s="40"/>
      <c r="AP653" s="40"/>
      <c r="AQ653" s="40"/>
      <c r="AR653" s="40"/>
      <c r="AS653" s="40"/>
      <c r="AT653" s="40"/>
      <c r="AU653" s="40"/>
      <c r="AV653" s="40"/>
      <c r="AW653" s="40"/>
      <c r="AX653" s="40"/>
      <c r="AY653" s="40"/>
      <c r="AZ653" s="40"/>
      <c r="BA653" s="40"/>
      <c r="BB653" s="40"/>
      <c r="BC653" s="40"/>
      <c r="BD653" s="40"/>
      <c r="BE653" s="40"/>
      <c r="BF653" s="40"/>
      <c r="BG653" s="40"/>
      <c r="BH653" s="40"/>
      <c r="BI653" s="40"/>
      <c r="BJ653" s="40"/>
      <c r="BK653" s="40"/>
      <c r="BL653" s="40"/>
      <c r="BM653" s="40"/>
      <c r="BN653" s="40"/>
      <c r="BO653" s="40"/>
      <c r="BP653" s="40"/>
      <c r="BQ653" s="40"/>
      <c r="BR653" s="40"/>
      <c r="BS653" s="40"/>
      <c r="BT653" s="40"/>
      <c r="BU653" s="40"/>
      <c r="BV653" s="40"/>
      <c r="BW653" s="40"/>
      <c r="BX653" s="40"/>
      <c r="BY653" s="40"/>
      <c r="BZ653" s="40"/>
      <c r="CA653" s="40"/>
      <c r="CB653" s="40"/>
      <c r="CC653" s="40"/>
      <c r="CD653" s="40"/>
      <c r="CE653" s="40"/>
      <c r="CF653" s="40"/>
      <c r="CG653" s="40"/>
      <c r="CH653" s="40"/>
      <c r="CI653" s="40"/>
      <c r="CJ653" s="40"/>
      <c r="CK653" s="40"/>
      <c r="CL653" s="40"/>
      <c r="CM653" s="40"/>
      <c r="CN653" s="40"/>
      <c r="CO653" s="40"/>
      <c r="CP653" s="40"/>
      <c r="CQ653" s="40"/>
      <c r="CR653" s="40"/>
      <c r="CS653" s="40"/>
      <c r="CT653" s="40"/>
      <c r="CU653" s="40"/>
      <c r="CV653" s="40"/>
      <c r="CW653" s="40"/>
      <c r="CX653" s="40"/>
      <c r="CY653" s="40"/>
      <c r="CZ653" s="40"/>
      <c r="DA653" s="40"/>
      <c r="DB653" s="40"/>
      <c r="DC653" s="40"/>
      <c r="DD653" s="40"/>
      <c r="DE653" s="40"/>
      <c r="DF653" s="40"/>
      <c r="DG653" s="40"/>
      <c r="DH653" s="40"/>
      <c r="DI653" s="40"/>
      <c r="DJ653" s="40"/>
      <c r="DK653" s="40"/>
      <c r="DL653" s="40"/>
      <c r="DM653" s="40"/>
      <c r="DN653" s="40"/>
      <c r="DO653" s="40"/>
      <c r="DP653" s="40"/>
      <c r="DQ653" s="40"/>
      <c r="DR653" s="40"/>
    </row>
    <row r="654" spans="1:122" s="39" customFormat="1">
      <c r="A654" s="246"/>
      <c r="B654" s="247" t="s">
        <v>17</v>
      </c>
      <c r="C654" s="272"/>
      <c r="D654" s="250">
        <v>30</v>
      </c>
      <c r="E654" s="250">
        <v>30</v>
      </c>
      <c r="F654" s="251"/>
      <c r="G654" s="250"/>
      <c r="H654" s="249"/>
      <c r="I654" s="251"/>
      <c r="J654" s="352"/>
      <c r="K654" s="264"/>
      <c r="L654" s="264"/>
      <c r="M654" s="264"/>
      <c r="N654" s="264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  <c r="AG654" s="40"/>
      <c r="AH654" s="40"/>
      <c r="AI654" s="40"/>
      <c r="AJ654" s="40"/>
      <c r="AK654" s="40"/>
      <c r="AL654" s="40"/>
      <c r="AM654" s="40"/>
      <c r="AN654" s="40"/>
      <c r="AO654" s="40"/>
      <c r="AP654" s="40"/>
      <c r="AQ654" s="40"/>
      <c r="AR654" s="40"/>
      <c r="AS654" s="40"/>
      <c r="AT654" s="40"/>
      <c r="AU654" s="40"/>
      <c r="AV654" s="40"/>
      <c r="AW654" s="40"/>
      <c r="AX654" s="40"/>
      <c r="AY654" s="40"/>
      <c r="AZ654" s="40"/>
      <c r="BA654" s="40"/>
      <c r="BB654" s="40"/>
      <c r="BC654" s="40"/>
      <c r="BD654" s="40"/>
      <c r="BE654" s="40"/>
      <c r="BF654" s="40"/>
      <c r="BG654" s="40"/>
      <c r="BH654" s="40"/>
      <c r="BI654" s="40"/>
      <c r="BJ654" s="40"/>
      <c r="BK654" s="40"/>
      <c r="BL654" s="40"/>
      <c r="BM654" s="40"/>
      <c r="BN654" s="40"/>
      <c r="BO654" s="40"/>
      <c r="BP654" s="40"/>
      <c r="BQ654" s="40"/>
      <c r="BR654" s="40"/>
      <c r="BS654" s="40"/>
      <c r="BT654" s="40"/>
      <c r="BU654" s="40"/>
      <c r="BV654" s="40"/>
      <c r="BW654" s="40"/>
      <c r="BX654" s="40"/>
      <c r="BY654" s="40"/>
      <c r="BZ654" s="40"/>
      <c r="CA654" s="40"/>
      <c r="CB654" s="40"/>
      <c r="CC654" s="40"/>
      <c r="CD654" s="40"/>
      <c r="CE654" s="40"/>
      <c r="CF654" s="40"/>
      <c r="CG654" s="40"/>
      <c r="CH654" s="40"/>
      <c r="CI654" s="40"/>
      <c r="CJ654" s="40"/>
      <c r="CK654" s="40"/>
      <c r="CL654" s="40"/>
      <c r="CM654" s="40"/>
      <c r="CN654" s="40"/>
      <c r="CO654" s="40"/>
      <c r="CP654" s="40"/>
      <c r="CQ654" s="40"/>
      <c r="CR654" s="40"/>
      <c r="CS654" s="40"/>
      <c r="CT654" s="40"/>
      <c r="CU654" s="40"/>
      <c r="CV654" s="40"/>
      <c r="CW654" s="40"/>
      <c r="CX654" s="40"/>
      <c r="CY654" s="40"/>
      <c r="CZ654" s="40"/>
      <c r="DA654" s="40"/>
      <c r="DB654" s="40"/>
      <c r="DC654" s="40"/>
      <c r="DD654" s="40"/>
      <c r="DE654" s="40"/>
      <c r="DF654" s="40"/>
      <c r="DG654" s="40"/>
      <c r="DH654" s="40"/>
      <c r="DI654" s="40"/>
      <c r="DJ654" s="40"/>
      <c r="DK654" s="40"/>
      <c r="DL654" s="40"/>
      <c r="DM654" s="40"/>
      <c r="DN654" s="40"/>
      <c r="DO654" s="40"/>
      <c r="DP654" s="40"/>
      <c r="DQ654" s="40"/>
      <c r="DR654" s="40"/>
    </row>
    <row r="655" spans="1:122" s="39" customFormat="1">
      <c r="A655" s="246"/>
      <c r="B655" s="247" t="s">
        <v>20</v>
      </c>
      <c r="C655" s="248"/>
      <c r="D655" s="249">
        <v>1</v>
      </c>
      <c r="E655" s="250">
        <v>1</v>
      </c>
      <c r="F655" s="251"/>
      <c r="G655" s="250"/>
      <c r="H655" s="249"/>
      <c r="I655" s="251"/>
      <c r="J655" s="352"/>
      <c r="K655" s="264"/>
      <c r="L655" s="264"/>
      <c r="M655" s="264"/>
      <c r="N655" s="264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F655" s="40"/>
      <c r="AG655" s="40"/>
      <c r="AH655" s="40"/>
      <c r="AI655" s="40"/>
      <c r="AJ655" s="40"/>
      <c r="AK655" s="40"/>
      <c r="AL655" s="40"/>
      <c r="AM655" s="40"/>
      <c r="AN655" s="40"/>
      <c r="AO655" s="40"/>
      <c r="AP655" s="40"/>
      <c r="AQ655" s="40"/>
      <c r="AR655" s="40"/>
      <c r="AS655" s="40"/>
      <c r="AT655" s="40"/>
      <c r="AU655" s="40"/>
      <c r="AV655" s="40"/>
      <c r="AW655" s="40"/>
      <c r="AX655" s="40"/>
      <c r="AY655" s="40"/>
      <c r="AZ655" s="40"/>
      <c r="BA655" s="40"/>
      <c r="BB655" s="40"/>
      <c r="BC655" s="40"/>
      <c r="BD655" s="40"/>
      <c r="BE655" s="40"/>
      <c r="BF655" s="40"/>
      <c r="BG655" s="40"/>
      <c r="BH655" s="40"/>
      <c r="BI655" s="40"/>
      <c r="BJ655" s="40"/>
      <c r="BK655" s="40"/>
      <c r="BL655" s="40"/>
      <c r="BM655" s="40"/>
      <c r="BN655" s="40"/>
      <c r="BO655" s="40"/>
      <c r="BP655" s="40"/>
      <c r="BQ655" s="40"/>
      <c r="BR655" s="40"/>
      <c r="BS655" s="40"/>
      <c r="BT655" s="40"/>
      <c r="BU655" s="40"/>
      <c r="BV655" s="40"/>
      <c r="BW655" s="40"/>
      <c r="BX655" s="40"/>
      <c r="BY655" s="40"/>
      <c r="BZ655" s="40"/>
      <c r="CA655" s="40"/>
      <c r="CB655" s="40"/>
      <c r="CC655" s="40"/>
      <c r="CD655" s="40"/>
      <c r="CE655" s="40"/>
      <c r="CF655" s="40"/>
      <c r="CG655" s="40"/>
      <c r="CH655" s="40"/>
      <c r="CI655" s="40"/>
      <c r="CJ655" s="40"/>
      <c r="CK655" s="40"/>
      <c r="CL655" s="40"/>
      <c r="CM655" s="40"/>
      <c r="CN655" s="40"/>
      <c r="CO655" s="40"/>
      <c r="CP655" s="40"/>
      <c r="CQ655" s="40"/>
      <c r="CR655" s="40"/>
      <c r="CS655" s="40"/>
      <c r="CT655" s="40"/>
      <c r="CU655" s="40"/>
      <c r="CV655" s="40"/>
      <c r="CW655" s="40"/>
      <c r="CX655" s="40"/>
      <c r="CY655" s="40"/>
      <c r="CZ655" s="40"/>
      <c r="DA655" s="40"/>
      <c r="DB655" s="40"/>
      <c r="DC655" s="40"/>
      <c r="DD655" s="40"/>
      <c r="DE655" s="40"/>
      <c r="DF655" s="40"/>
      <c r="DG655" s="40"/>
      <c r="DH655" s="40"/>
      <c r="DI655" s="40"/>
      <c r="DJ655" s="40"/>
      <c r="DK655" s="40"/>
      <c r="DL655" s="40"/>
      <c r="DM655" s="40"/>
      <c r="DN655" s="40"/>
      <c r="DO655" s="40"/>
      <c r="DP655" s="40"/>
      <c r="DQ655" s="40"/>
      <c r="DR655" s="40"/>
    </row>
    <row r="656" spans="1:122" s="39" customFormat="1">
      <c r="A656" s="246"/>
      <c r="B656" s="247" t="s">
        <v>19</v>
      </c>
      <c r="C656" s="248"/>
      <c r="D656" s="249">
        <v>1</v>
      </c>
      <c r="E656" s="250">
        <v>1</v>
      </c>
      <c r="F656" s="251"/>
      <c r="G656" s="250"/>
      <c r="H656" s="249"/>
      <c r="I656" s="251"/>
      <c r="J656" s="352"/>
      <c r="K656" s="264"/>
      <c r="L656" s="264"/>
      <c r="M656" s="264"/>
      <c r="N656" s="264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  <c r="AG656" s="40"/>
      <c r="AH656" s="40"/>
      <c r="AI656" s="40"/>
      <c r="AJ656" s="40"/>
      <c r="AK656" s="40"/>
      <c r="AL656" s="40"/>
      <c r="AM656" s="40"/>
      <c r="AN656" s="40"/>
      <c r="AO656" s="40"/>
      <c r="AP656" s="40"/>
      <c r="AQ656" s="40"/>
      <c r="AR656" s="40"/>
      <c r="AS656" s="40"/>
      <c r="AT656" s="40"/>
      <c r="AU656" s="40"/>
      <c r="AV656" s="40"/>
      <c r="AW656" s="40"/>
      <c r="AX656" s="40"/>
      <c r="AY656" s="40"/>
      <c r="AZ656" s="40"/>
      <c r="BA656" s="40"/>
      <c r="BB656" s="40"/>
      <c r="BC656" s="40"/>
      <c r="BD656" s="40"/>
      <c r="BE656" s="40"/>
      <c r="BF656" s="40"/>
      <c r="BG656" s="40"/>
      <c r="BH656" s="40"/>
      <c r="BI656" s="40"/>
      <c r="BJ656" s="40"/>
      <c r="BK656" s="40"/>
      <c r="BL656" s="40"/>
      <c r="BM656" s="40"/>
      <c r="BN656" s="40"/>
      <c r="BO656" s="40"/>
      <c r="BP656" s="40"/>
      <c r="BQ656" s="40"/>
      <c r="BR656" s="40"/>
      <c r="BS656" s="40"/>
      <c r="BT656" s="40"/>
      <c r="BU656" s="40"/>
      <c r="BV656" s="40"/>
      <c r="BW656" s="40"/>
      <c r="BX656" s="40"/>
      <c r="BY656" s="40"/>
      <c r="BZ656" s="40"/>
      <c r="CA656" s="40"/>
      <c r="CB656" s="40"/>
      <c r="CC656" s="40"/>
      <c r="CD656" s="40"/>
      <c r="CE656" s="40"/>
      <c r="CF656" s="40"/>
      <c r="CG656" s="40"/>
      <c r="CH656" s="40"/>
      <c r="CI656" s="40"/>
      <c r="CJ656" s="40"/>
      <c r="CK656" s="40"/>
      <c r="CL656" s="40"/>
      <c r="CM656" s="40"/>
      <c r="CN656" s="40"/>
      <c r="CO656" s="40"/>
      <c r="CP656" s="40"/>
      <c r="CQ656" s="40"/>
      <c r="CR656" s="40"/>
      <c r="CS656" s="40"/>
      <c r="CT656" s="40"/>
      <c r="CU656" s="40"/>
      <c r="CV656" s="40"/>
      <c r="CW656" s="40"/>
      <c r="CX656" s="40"/>
      <c r="CY656" s="40"/>
      <c r="CZ656" s="40"/>
      <c r="DA656" s="40"/>
      <c r="DB656" s="40"/>
      <c r="DC656" s="40"/>
      <c r="DD656" s="40"/>
      <c r="DE656" s="40"/>
      <c r="DF656" s="40"/>
      <c r="DG656" s="40"/>
      <c r="DH656" s="40"/>
      <c r="DI656" s="40"/>
      <c r="DJ656" s="40"/>
      <c r="DK656" s="40"/>
      <c r="DL656" s="40"/>
      <c r="DM656" s="40"/>
      <c r="DN656" s="40"/>
      <c r="DO656" s="40"/>
      <c r="DP656" s="40"/>
      <c r="DQ656" s="40"/>
      <c r="DR656" s="40"/>
    </row>
    <row r="657" spans="1:169" s="39" customFormat="1" ht="26.25">
      <c r="A657" s="246" t="s">
        <v>66</v>
      </c>
      <c r="B657" s="247"/>
      <c r="C657" s="248">
        <v>180</v>
      </c>
      <c r="D657" s="314"/>
      <c r="E657" s="275"/>
      <c r="F657" s="251">
        <v>2.4166666666666665</v>
      </c>
      <c r="G657" s="250">
        <v>2.5833333333333335</v>
      </c>
      <c r="H657" s="250">
        <v>13.608333333333333</v>
      </c>
      <c r="I657" s="251">
        <v>87.3</v>
      </c>
      <c r="J657" s="352" t="s">
        <v>345</v>
      </c>
      <c r="K657" s="277"/>
      <c r="L657" s="277"/>
      <c r="M657" s="277"/>
      <c r="N657" s="277"/>
      <c r="O657" s="256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  <c r="AG657" s="40"/>
      <c r="AH657" s="40"/>
      <c r="AI657" s="40"/>
      <c r="AJ657" s="40"/>
      <c r="AK657" s="40"/>
      <c r="AL657" s="40"/>
      <c r="AM657" s="40"/>
      <c r="AN657" s="40"/>
      <c r="AO657" s="40"/>
      <c r="AP657" s="40"/>
      <c r="AQ657" s="40"/>
      <c r="AR657" s="40"/>
      <c r="AS657" s="40"/>
      <c r="AT657" s="40"/>
      <c r="AU657" s="40"/>
      <c r="AV657" s="40"/>
      <c r="AW657" s="40"/>
      <c r="AX657" s="40"/>
      <c r="AY657" s="40"/>
      <c r="AZ657" s="40"/>
      <c r="BA657" s="40"/>
      <c r="BB657" s="40"/>
      <c r="BC657" s="40"/>
      <c r="BD657" s="40"/>
      <c r="BE657" s="40"/>
      <c r="BF657" s="40"/>
      <c r="BG657" s="40"/>
      <c r="BH657" s="40"/>
      <c r="BI657" s="40"/>
      <c r="BJ657" s="40"/>
      <c r="BK657" s="40"/>
      <c r="BL657" s="40"/>
      <c r="BM657" s="40"/>
      <c r="BN657" s="40"/>
      <c r="BO657" s="40"/>
      <c r="BP657" s="40"/>
      <c r="BQ657" s="40"/>
      <c r="BR657" s="40"/>
      <c r="BS657" s="40"/>
      <c r="BT657" s="40"/>
      <c r="BU657" s="40"/>
      <c r="BV657" s="40"/>
      <c r="BW657" s="40"/>
      <c r="BX657" s="40"/>
      <c r="BY657" s="40"/>
      <c r="BZ657" s="40"/>
      <c r="CA657" s="40"/>
      <c r="CB657" s="40"/>
      <c r="CC657" s="40"/>
      <c r="CD657" s="40"/>
      <c r="CE657" s="40"/>
      <c r="CF657" s="40"/>
      <c r="CG657" s="40"/>
      <c r="CH657" s="40"/>
      <c r="CI657" s="40"/>
      <c r="CJ657" s="40"/>
      <c r="CK657" s="40"/>
      <c r="CL657" s="40"/>
      <c r="CM657" s="40"/>
      <c r="CN657" s="40"/>
      <c r="CO657" s="40"/>
      <c r="CP657" s="40"/>
      <c r="CQ657" s="40"/>
      <c r="CR657" s="40"/>
      <c r="CS657" s="40"/>
      <c r="CT657" s="40"/>
      <c r="CU657" s="40"/>
      <c r="CV657" s="40"/>
      <c r="CW657" s="40"/>
      <c r="CX657" s="40"/>
      <c r="CY657" s="40"/>
      <c r="CZ657" s="40"/>
      <c r="DA657" s="40"/>
      <c r="DB657" s="40"/>
      <c r="DC657" s="40"/>
      <c r="DD657" s="40"/>
      <c r="DE657" s="40"/>
      <c r="DF657" s="40"/>
      <c r="DG657" s="40"/>
      <c r="DH657" s="40"/>
      <c r="DI657" s="40"/>
      <c r="DJ657" s="40"/>
      <c r="DK657" s="40"/>
      <c r="DL657" s="40"/>
      <c r="DM657" s="40"/>
      <c r="DN657" s="40"/>
      <c r="DO657" s="40"/>
      <c r="DP657" s="40"/>
      <c r="DQ657" s="40"/>
      <c r="DR657" s="40"/>
    </row>
    <row r="658" spans="1:169" s="39" customFormat="1">
      <c r="A658" s="246"/>
      <c r="B658" s="247" t="s">
        <v>67</v>
      </c>
      <c r="C658" s="248"/>
      <c r="D658" s="251">
        <v>1.5</v>
      </c>
      <c r="E658" s="250">
        <v>1.5</v>
      </c>
      <c r="F658" s="251"/>
      <c r="G658" s="250"/>
      <c r="H658" s="250"/>
      <c r="I658" s="251"/>
      <c r="J658" s="352"/>
      <c r="K658" s="277"/>
      <c r="L658" s="277"/>
      <c r="M658" s="277"/>
      <c r="N658" s="277"/>
      <c r="O658" s="256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F658" s="40"/>
      <c r="AG658" s="40"/>
      <c r="AH658" s="40"/>
      <c r="AI658" s="40"/>
      <c r="AJ658" s="40"/>
      <c r="AK658" s="40"/>
      <c r="AL658" s="40"/>
      <c r="AM658" s="40"/>
      <c r="AN658" s="40"/>
      <c r="AO658" s="40"/>
      <c r="AP658" s="40"/>
      <c r="AQ658" s="40"/>
      <c r="AR658" s="40"/>
      <c r="AS658" s="40"/>
      <c r="AT658" s="40"/>
      <c r="AU658" s="40"/>
      <c r="AV658" s="40"/>
      <c r="AW658" s="40"/>
      <c r="AX658" s="40"/>
      <c r="AY658" s="40"/>
      <c r="AZ658" s="40"/>
      <c r="BA658" s="40"/>
      <c r="BB658" s="40"/>
      <c r="BC658" s="40"/>
      <c r="BD658" s="40"/>
      <c r="BE658" s="40"/>
      <c r="BF658" s="40"/>
      <c r="BG658" s="40"/>
      <c r="BH658" s="40"/>
      <c r="BI658" s="40"/>
      <c r="BJ658" s="40"/>
      <c r="BK658" s="40"/>
      <c r="BL658" s="40"/>
      <c r="BM658" s="40"/>
      <c r="BN658" s="40"/>
      <c r="BO658" s="40"/>
      <c r="BP658" s="40"/>
      <c r="BQ658" s="40"/>
      <c r="BR658" s="40"/>
      <c r="BS658" s="40"/>
      <c r="BT658" s="40"/>
      <c r="BU658" s="40"/>
      <c r="BV658" s="40"/>
      <c r="BW658" s="40"/>
      <c r="BX658" s="40"/>
      <c r="BY658" s="40"/>
      <c r="BZ658" s="40"/>
      <c r="CA658" s="40"/>
      <c r="CB658" s="40"/>
      <c r="CC658" s="40"/>
      <c r="CD658" s="40"/>
      <c r="CE658" s="40"/>
      <c r="CF658" s="40"/>
      <c r="CG658" s="40"/>
      <c r="CH658" s="40"/>
      <c r="CI658" s="40"/>
      <c r="CJ658" s="40"/>
      <c r="CK658" s="40"/>
      <c r="CL658" s="40"/>
      <c r="CM658" s="40"/>
      <c r="CN658" s="40"/>
      <c r="CO658" s="40"/>
      <c r="CP658" s="40"/>
      <c r="CQ658" s="40"/>
      <c r="CR658" s="40"/>
      <c r="CS658" s="40"/>
      <c r="CT658" s="40"/>
      <c r="CU658" s="40"/>
      <c r="CV658" s="40"/>
      <c r="CW658" s="40"/>
      <c r="CX658" s="40"/>
      <c r="CY658" s="40"/>
      <c r="CZ658" s="40"/>
      <c r="DA658" s="40"/>
      <c r="DB658" s="40"/>
      <c r="DC658" s="40"/>
      <c r="DD658" s="40"/>
      <c r="DE658" s="40"/>
      <c r="DF658" s="40"/>
      <c r="DG658" s="40"/>
      <c r="DH658" s="40"/>
      <c r="DI658" s="40"/>
      <c r="DJ658" s="40"/>
      <c r="DK658" s="40"/>
      <c r="DL658" s="40"/>
      <c r="DM658" s="40"/>
      <c r="DN658" s="40"/>
      <c r="DO658" s="40"/>
      <c r="DP658" s="40"/>
      <c r="DQ658" s="40"/>
      <c r="DR658" s="40"/>
    </row>
    <row r="659" spans="1:169" s="39" customFormat="1">
      <c r="A659" s="246"/>
      <c r="B659" s="247" t="s">
        <v>18</v>
      </c>
      <c r="C659" s="248"/>
      <c r="D659" s="251">
        <v>8</v>
      </c>
      <c r="E659" s="250">
        <v>8</v>
      </c>
      <c r="F659" s="251"/>
      <c r="G659" s="250"/>
      <c r="H659" s="250"/>
      <c r="I659" s="251"/>
      <c r="J659" s="352"/>
      <c r="K659" s="277"/>
      <c r="L659" s="277"/>
      <c r="M659" s="277"/>
      <c r="N659" s="277"/>
      <c r="O659" s="256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F659" s="40"/>
      <c r="AG659" s="40"/>
      <c r="AH659" s="40"/>
      <c r="AI659" s="40"/>
      <c r="AJ659" s="40"/>
      <c r="AK659" s="40"/>
      <c r="AL659" s="40"/>
      <c r="AM659" s="40"/>
      <c r="AN659" s="40"/>
      <c r="AO659" s="40"/>
      <c r="AP659" s="40"/>
      <c r="AQ659" s="40"/>
      <c r="AR659" s="40"/>
      <c r="AS659" s="40"/>
      <c r="AT659" s="40"/>
      <c r="AU659" s="40"/>
      <c r="AV659" s="40"/>
      <c r="AW659" s="40"/>
      <c r="AX659" s="40"/>
      <c r="AY659" s="40"/>
      <c r="AZ659" s="40"/>
      <c r="BA659" s="40"/>
      <c r="BB659" s="40"/>
      <c r="BC659" s="40"/>
      <c r="BD659" s="40"/>
      <c r="BE659" s="40"/>
      <c r="BF659" s="40"/>
      <c r="BG659" s="40"/>
      <c r="BH659" s="40"/>
      <c r="BI659" s="40"/>
      <c r="BJ659" s="40"/>
      <c r="BK659" s="40"/>
      <c r="BL659" s="40"/>
      <c r="BM659" s="40"/>
      <c r="BN659" s="40"/>
      <c r="BO659" s="40"/>
      <c r="BP659" s="40"/>
      <c r="BQ659" s="40"/>
      <c r="BR659" s="40"/>
      <c r="BS659" s="40"/>
      <c r="BT659" s="40"/>
      <c r="BU659" s="40"/>
      <c r="BV659" s="40"/>
      <c r="BW659" s="40"/>
      <c r="BX659" s="40"/>
      <c r="BY659" s="40"/>
      <c r="BZ659" s="40"/>
      <c r="CA659" s="40"/>
      <c r="CB659" s="40"/>
      <c r="CC659" s="40"/>
      <c r="CD659" s="40"/>
      <c r="CE659" s="40"/>
      <c r="CF659" s="40"/>
      <c r="CG659" s="40"/>
      <c r="CH659" s="40"/>
      <c r="CI659" s="40"/>
      <c r="CJ659" s="40"/>
      <c r="CK659" s="40"/>
      <c r="CL659" s="40"/>
      <c r="CM659" s="40"/>
      <c r="CN659" s="40"/>
      <c r="CO659" s="40"/>
      <c r="CP659" s="40"/>
      <c r="CQ659" s="40"/>
      <c r="CR659" s="40"/>
      <c r="CS659" s="40"/>
      <c r="CT659" s="40"/>
      <c r="CU659" s="40"/>
      <c r="CV659" s="40"/>
      <c r="CW659" s="40"/>
      <c r="CX659" s="40"/>
      <c r="CY659" s="40"/>
      <c r="CZ659" s="40"/>
      <c r="DA659" s="40"/>
      <c r="DB659" s="40"/>
      <c r="DC659" s="40"/>
      <c r="DD659" s="40"/>
      <c r="DE659" s="40"/>
      <c r="DF659" s="40"/>
      <c r="DG659" s="40"/>
      <c r="DH659" s="40"/>
      <c r="DI659" s="40"/>
      <c r="DJ659" s="40"/>
      <c r="DK659" s="40"/>
      <c r="DL659" s="40"/>
      <c r="DM659" s="40"/>
      <c r="DN659" s="40"/>
      <c r="DO659" s="40"/>
      <c r="DP659" s="40"/>
      <c r="DQ659" s="40"/>
      <c r="DR659" s="40"/>
    </row>
    <row r="660" spans="1:169" s="39" customFormat="1">
      <c r="A660" s="561"/>
      <c r="B660" s="247" t="s">
        <v>16</v>
      </c>
      <c r="C660" s="248"/>
      <c r="D660" s="251">
        <v>90</v>
      </c>
      <c r="E660" s="250">
        <v>90</v>
      </c>
      <c r="F660" s="251"/>
      <c r="G660" s="250"/>
      <c r="H660" s="250"/>
      <c r="I660" s="251"/>
      <c r="J660" s="352"/>
      <c r="K660" s="277"/>
      <c r="L660" s="277"/>
      <c r="M660" s="277"/>
      <c r="N660" s="277"/>
      <c r="O660" s="256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F660" s="40"/>
      <c r="AG660" s="40"/>
      <c r="AH660" s="40"/>
      <c r="AI660" s="40"/>
      <c r="AJ660" s="40"/>
      <c r="AK660" s="40"/>
      <c r="AL660" s="40"/>
      <c r="AM660" s="40"/>
      <c r="AN660" s="40"/>
      <c r="AO660" s="40"/>
      <c r="AP660" s="40"/>
      <c r="AQ660" s="40"/>
      <c r="AR660" s="40"/>
      <c r="AS660" s="40"/>
      <c r="AT660" s="40"/>
      <c r="AU660" s="40"/>
      <c r="AV660" s="40"/>
      <c r="AW660" s="40"/>
      <c r="AX660" s="40"/>
      <c r="AY660" s="40"/>
      <c r="AZ660" s="40"/>
      <c r="BA660" s="40"/>
      <c r="BB660" s="40"/>
      <c r="BC660" s="40"/>
      <c r="BD660" s="40"/>
      <c r="BE660" s="40"/>
      <c r="BF660" s="40"/>
      <c r="BG660" s="40"/>
      <c r="BH660" s="40"/>
      <c r="BI660" s="40"/>
      <c r="BJ660" s="40"/>
      <c r="BK660" s="40"/>
      <c r="BL660" s="40"/>
      <c r="BM660" s="40"/>
      <c r="BN660" s="40"/>
      <c r="BO660" s="40"/>
      <c r="BP660" s="40"/>
      <c r="BQ660" s="40"/>
      <c r="BR660" s="40"/>
      <c r="BS660" s="40"/>
      <c r="BT660" s="40"/>
      <c r="BU660" s="40"/>
      <c r="BV660" s="40"/>
      <c r="BW660" s="40"/>
      <c r="BX660" s="40"/>
      <c r="BY660" s="40"/>
      <c r="BZ660" s="40"/>
      <c r="CA660" s="40"/>
      <c r="CB660" s="40"/>
      <c r="CC660" s="40"/>
      <c r="CD660" s="40"/>
      <c r="CE660" s="40"/>
      <c r="CF660" s="40"/>
      <c r="CG660" s="40"/>
      <c r="CH660" s="40"/>
      <c r="CI660" s="40"/>
      <c r="CJ660" s="40"/>
      <c r="CK660" s="40"/>
      <c r="CL660" s="40"/>
      <c r="CM660" s="40"/>
      <c r="CN660" s="40"/>
      <c r="CO660" s="40"/>
      <c r="CP660" s="40"/>
      <c r="CQ660" s="40"/>
      <c r="CR660" s="40"/>
      <c r="CS660" s="40"/>
      <c r="CT660" s="40"/>
      <c r="CU660" s="40"/>
      <c r="CV660" s="40"/>
      <c r="CW660" s="40"/>
      <c r="CX660" s="40"/>
      <c r="CY660" s="40"/>
      <c r="CZ660" s="40"/>
      <c r="DA660" s="40"/>
      <c r="DB660" s="40"/>
      <c r="DC660" s="40"/>
      <c r="DD660" s="40"/>
      <c r="DE660" s="40"/>
      <c r="DF660" s="40"/>
      <c r="DG660" s="40"/>
      <c r="DH660" s="40"/>
      <c r="DI660" s="40"/>
      <c r="DJ660" s="40"/>
      <c r="DK660" s="40"/>
      <c r="DL660" s="40"/>
      <c r="DM660" s="40"/>
      <c r="DN660" s="40"/>
      <c r="DO660" s="40"/>
      <c r="DP660" s="40"/>
      <c r="DQ660" s="40"/>
      <c r="DR660" s="40"/>
    </row>
    <row r="661" spans="1:169" s="39" customFormat="1">
      <c r="A661" s="561"/>
      <c r="B661" s="247" t="s">
        <v>17</v>
      </c>
      <c r="C661" s="248"/>
      <c r="D661" s="251">
        <v>100</v>
      </c>
      <c r="E661" s="250">
        <v>100</v>
      </c>
      <c r="F661" s="251"/>
      <c r="G661" s="250"/>
      <c r="H661" s="250"/>
      <c r="I661" s="251"/>
      <c r="J661" s="352"/>
      <c r="K661" s="277"/>
      <c r="L661" s="277"/>
      <c r="M661" s="277"/>
      <c r="N661" s="277"/>
      <c r="O661" s="256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F661" s="40"/>
      <c r="AG661" s="40"/>
      <c r="AH661" s="40"/>
      <c r="AI661" s="40"/>
      <c r="AJ661" s="40"/>
      <c r="AK661" s="40"/>
      <c r="AL661" s="40"/>
      <c r="AM661" s="40"/>
      <c r="AN661" s="40"/>
      <c r="AO661" s="40"/>
      <c r="AP661" s="40"/>
      <c r="AQ661" s="40"/>
      <c r="AR661" s="40"/>
      <c r="AS661" s="40"/>
      <c r="AT661" s="40"/>
      <c r="AU661" s="40"/>
      <c r="AV661" s="40"/>
      <c r="AW661" s="40"/>
      <c r="AX661" s="40"/>
      <c r="AY661" s="40"/>
      <c r="AZ661" s="40"/>
      <c r="BA661" s="40"/>
      <c r="BB661" s="40"/>
      <c r="BC661" s="40"/>
      <c r="BD661" s="40"/>
      <c r="BE661" s="40"/>
      <c r="BF661" s="40"/>
      <c r="BG661" s="40"/>
      <c r="BH661" s="40"/>
      <c r="BI661" s="40"/>
      <c r="BJ661" s="40"/>
      <c r="BK661" s="40"/>
      <c r="BL661" s="40"/>
      <c r="BM661" s="40"/>
      <c r="BN661" s="40"/>
      <c r="BO661" s="40"/>
      <c r="BP661" s="40"/>
      <c r="BQ661" s="40"/>
      <c r="BR661" s="40"/>
      <c r="BS661" s="40"/>
      <c r="BT661" s="40"/>
      <c r="BU661" s="40"/>
      <c r="BV661" s="40"/>
      <c r="BW661" s="40"/>
      <c r="BX661" s="40"/>
      <c r="BY661" s="40"/>
      <c r="BZ661" s="40"/>
      <c r="CA661" s="40"/>
      <c r="CB661" s="40"/>
      <c r="CC661" s="40"/>
      <c r="CD661" s="40"/>
      <c r="CE661" s="40"/>
      <c r="CF661" s="40"/>
      <c r="CG661" s="40"/>
      <c r="CH661" s="40"/>
      <c r="CI661" s="40"/>
      <c r="CJ661" s="40"/>
      <c r="CK661" s="40"/>
      <c r="CL661" s="40"/>
      <c r="CM661" s="40"/>
      <c r="CN661" s="40"/>
      <c r="CO661" s="40"/>
      <c r="CP661" s="40"/>
      <c r="CQ661" s="40"/>
      <c r="CR661" s="40"/>
      <c r="CS661" s="40"/>
      <c r="CT661" s="40"/>
      <c r="CU661" s="40"/>
      <c r="CV661" s="40"/>
      <c r="CW661" s="40"/>
      <c r="CX661" s="40"/>
      <c r="CY661" s="40"/>
      <c r="CZ661" s="40"/>
      <c r="DA661" s="40"/>
      <c r="DB661" s="40"/>
      <c r="DC661" s="40"/>
      <c r="DD661" s="40"/>
      <c r="DE661" s="40"/>
      <c r="DF661" s="40"/>
      <c r="DG661" s="40"/>
      <c r="DH661" s="40"/>
      <c r="DI661" s="40"/>
      <c r="DJ661" s="40"/>
      <c r="DK661" s="40"/>
      <c r="DL661" s="40"/>
      <c r="DM661" s="40"/>
      <c r="DN661" s="40"/>
      <c r="DO661" s="40"/>
      <c r="DP661" s="40"/>
      <c r="DQ661" s="40"/>
      <c r="DR661" s="40"/>
    </row>
    <row r="662" spans="1:169" s="39" customFormat="1">
      <c r="A662" s="246" t="s">
        <v>68</v>
      </c>
      <c r="B662" s="247"/>
      <c r="C662" s="269" t="s">
        <v>332</v>
      </c>
      <c r="D662" s="275"/>
      <c r="E662" s="275"/>
      <c r="F662" s="251">
        <v>4.8</v>
      </c>
      <c r="G662" s="250">
        <v>7.2</v>
      </c>
      <c r="H662" s="249">
        <v>15.4</v>
      </c>
      <c r="I662" s="251">
        <v>146</v>
      </c>
      <c r="J662" s="352" t="s">
        <v>257</v>
      </c>
      <c r="K662" s="277"/>
      <c r="L662" s="277"/>
      <c r="M662" s="277"/>
      <c r="N662" s="277"/>
      <c r="O662" s="256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F662" s="40"/>
      <c r="AG662" s="40"/>
      <c r="AH662" s="40"/>
      <c r="AI662" s="40"/>
      <c r="AJ662" s="40"/>
      <c r="AK662" s="40"/>
      <c r="AL662" s="40"/>
      <c r="AM662" s="40"/>
      <c r="AN662" s="40"/>
      <c r="AO662" s="40"/>
      <c r="AP662" s="40"/>
      <c r="AQ662" s="40"/>
      <c r="AR662" s="40"/>
      <c r="AS662" s="40"/>
      <c r="AT662" s="40"/>
      <c r="AU662" s="40"/>
      <c r="AV662" s="40"/>
      <c r="AW662" s="40"/>
      <c r="AX662" s="40"/>
      <c r="AY662" s="40"/>
      <c r="AZ662" s="40"/>
      <c r="BA662" s="40"/>
      <c r="BB662" s="40"/>
      <c r="BC662" s="40"/>
      <c r="BD662" s="40"/>
      <c r="BE662" s="40"/>
      <c r="BF662" s="40"/>
      <c r="BG662" s="40"/>
      <c r="BH662" s="40"/>
      <c r="BI662" s="40"/>
      <c r="BJ662" s="40"/>
      <c r="BK662" s="40"/>
      <c r="BL662" s="40"/>
      <c r="BM662" s="40"/>
      <c r="BN662" s="40"/>
      <c r="BO662" s="40"/>
      <c r="BP662" s="40"/>
      <c r="BQ662" s="40"/>
      <c r="BR662" s="40"/>
      <c r="BS662" s="40"/>
      <c r="BT662" s="40"/>
      <c r="BU662" s="40"/>
      <c r="BV662" s="40"/>
      <c r="BW662" s="40"/>
      <c r="BX662" s="40"/>
      <c r="BY662" s="40"/>
      <c r="BZ662" s="40"/>
      <c r="CA662" s="40"/>
      <c r="CB662" s="40"/>
      <c r="CC662" s="40"/>
      <c r="CD662" s="40"/>
      <c r="CE662" s="40"/>
      <c r="CF662" s="40"/>
      <c r="CG662" s="40"/>
      <c r="CH662" s="40"/>
      <c r="CI662" s="40"/>
      <c r="CJ662" s="40"/>
      <c r="CK662" s="40"/>
      <c r="CL662" s="40"/>
      <c r="CM662" s="40"/>
      <c r="CN662" s="40"/>
      <c r="CO662" s="40"/>
      <c r="CP662" s="40"/>
      <c r="CQ662" s="40"/>
      <c r="CR662" s="40"/>
      <c r="CS662" s="40"/>
      <c r="CT662" s="40"/>
      <c r="CU662" s="40"/>
      <c r="CV662" s="40"/>
      <c r="CW662" s="40"/>
      <c r="CX662" s="40"/>
      <c r="CY662" s="40"/>
      <c r="CZ662" s="40"/>
      <c r="DA662" s="40"/>
      <c r="DB662" s="40"/>
      <c r="DC662" s="40"/>
      <c r="DD662" s="40"/>
      <c r="DE662" s="40"/>
      <c r="DF662" s="40"/>
      <c r="DG662" s="40"/>
      <c r="DH662" s="40"/>
      <c r="DI662" s="40"/>
      <c r="DJ662" s="40"/>
      <c r="DK662" s="40"/>
      <c r="DL662" s="40"/>
      <c r="DM662" s="40"/>
      <c r="DN662" s="40"/>
      <c r="DO662" s="40"/>
      <c r="DP662" s="40"/>
      <c r="DQ662" s="40"/>
      <c r="DR662" s="40"/>
      <c r="DS662" s="40"/>
      <c r="DT662" s="40"/>
      <c r="DU662" s="40"/>
      <c r="DV662" s="40"/>
      <c r="DW662" s="40"/>
      <c r="DX662" s="40"/>
      <c r="DY662" s="40"/>
      <c r="DZ662" s="40"/>
      <c r="EA662" s="40"/>
      <c r="EB662" s="40"/>
      <c r="EC662" s="40"/>
      <c r="ED662" s="40"/>
      <c r="EE662" s="40"/>
      <c r="EF662" s="40"/>
      <c r="EG662" s="40"/>
      <c r="EH662" s="40"/>
    </row>
    <row r="663" spans="1:169" s="39" customFormat="1">
      <c r="A663" s="246"/>
      <c r="B663" s="247" t="s">
        <v>26</v>
      </c>
      <c r="C663" s="248"/>
      <c r="D663" s="250">
        <v>30</v>
      </c>
      <c r="E663" s="250">
        <v>30</v>
      </c>
      <c r="F663" s="251"/>
      <c r="G663" s="250"/>
      <c r="H663" s="250"/>
      <c r="I663" s="251"/>
      <c r="J663" s="352"/>
      <c r="K663" s="277"/>
      <c r="L663" s="277"/>
      <c r="M663" s="277"/>
      <c r="N663" s="277"/>
      <c r="O663" s="256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F663" s="40"/>
      <c r="AG663" s="40"/>
      <c r="AH663" s="40"/>
      <c r="AI663" s="40"/>
      <c r="AJ663" s="40"/>
      <c r="AK663" s="40"/>
      <c r="AL663" s="40"/>
      <c r="AM663" s="40"/>
      <c r="AN663" s="40"/>
      <c r="AO663" s="40"/>
      <c r="AP663" s="40"/>
      <c r="AQ663" s="40"/>
      <c r="AR663" s="40"/>
      <c r="AS663" s="40"/>
      <c r="AT663" s="40"/>
      <c r="AU663" s="40"/>
      <c r="AV663" s="40"/>
      <c r="AW663" s="40"/>
      <c r="AX663" s="40"/>
      <c r="AY663" s="40"/>
      <c r="AZ663" s="40"/>
      <c r="BA663" s="40"/>
      <c r="BB663" s="40"/>
      <c r="BC663" s="40"/>
      <c r="BD663" s="40"/>
      <c r="BE663" s="40"/>
      <c r="BF663" s="40"/>
      <c r="BG663" s="40"/>
      <c r="BH663" s="40"/>
      <c r="BI663" s="40"/>
      <c r="BJ663" s="40"/>
      <c r="BK663" s="40"/>
      <c r="BL663" s="40"/>
      <c r="BM663" s="40"/>
      <c r="BN663" s="40"/>
      <c r="BO663" s="40"/>
      <c r="BP663" s="40"/>
      <c r="BQ663" s="40"/>
      <c r="BR663" s="40"/>
      <c r="BS663" s="40"/>
      <c r="BT663" s="40"/>
      <c r="BU663" s="40"/>
      <c r="BV663" s="40"/>
      <c r="BW663" s="40"/>
      <c r="BX663" s="40"/>
      <c r="BY663" s="40"/>
      <c r="BZ663" s="40"/>
      <c r="CA663" s="40"/>
      <c r="CB663" s="40"/>
      <c r="CC663" s="40"/>
      <c r="CD663" s="40"/>
      <c r="CE663" s="40"/>
      <c r="CF663" s="40"/>
      <c r="CG663" s="40"/>
      <c r="CH663" s="40"/>
      <c r="CI663" s="40"/>
      <c r="CJ663" s="40"/>
      <c r="CK663" s="40"/>
      <c r="CL663" s="40"/>
      <c r="CM663" s="40"/>
      <c r="CN663" s="40"/>
      <c r="CO663" s="40"/>
      <c r="CP663" s="40"/>
      <c r="CQ663" s="40"/>
      <c r="CR663" s="40"/>
      <c r="CS663" s="40"/>
      <c r="CT663" s="40"/>
      <c r="CU663" s="40"/>
      <c r="CV663" s="40"/>
      <c r="CW663" s="40"/>
      <c r="CX663" s="40"/>
      <c r="CY663" s="40"/>
      <c r="CZ663" s="40"/>
      <c r="DA663" s="40"/>
      <c r="DB663" s="40"/>
      <c r="DC663" s="40"/>
      <c r="DD663" s="40"/>
      <c r="DE663" s="40"/>
      <c r="DF663" s="40"/>
      <c r="DG663" s="40"/>
      <c r="DH663" s="40"/>
      <c r="DI663" s="40"/>
      <c r="DJ663" s="40"/>
      <c r="DK663" s="40"/>
      <c r="DL663" s="40"/>
      <c r="DM663" s="40"/>
      <c r="DN663" s="40"/>
      <c r="DO663" s="40"/>
      <c r="DP663" s="40"/>
      <c r="DQ663" s="40"/>
      <c r="DR663" s="40"/>
      <c r="DS663" s="40"/>
      <c r="DT663" s="40"/>
      <c r="DU663" s="40"/>
      <c r="DV663" s="40"/>
      <c r="DW663" s="40"/>
      <c r="DX663" s="40"/>
      <c r="DY663" s="40"/>
      <c r="DZ663" s="40"/>
      <c r="EA663" s="40"/>
      <c r="EB663" s="40"/>
      <c r="EC663" s="40"/>
      <c r="ED663" s="40"/>
      <c r="EE663" s="40"/>
      <c r="EF663" s="40"/>
      <c r="EG663" s="40"/>
      <c r="EH663" s="40"/>
    </row>
    <row r="664" spans="1:169" s="39" customFormat="1">
      <c r="A664" s="246"/>
      <c r="B664" s="247" t="s">
        <v>69</v>
      </c>
      <c r="C664" s="248"/>
      <c r="D664" s="251">
        <v>7.14</v>
      </c>
      <c r="E664" s="250">
        <v>7</v>
      </c>
      <c r="F664" s="251"/>
      <c r="G664" s="250"/>
      <c r="H664" s="250"/>
      <c r="I664" s="251"/>
      <c r="J664" s="352"/>
      <c r="K664" s="277"/>
      <c r="L664" s="277"/>
      <c r="M664" s="277"/>
      <c r="N664" s="277"/>
      <c r="O664" s="256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  <c r="DE664" s="40"/>
      <c r="DF664" s="40"/>
      <c r="DG664" s="40"/>
      <c r="DH664" s="40"/>
      <c r="DI664" s="40"/>
      <c r="DJ664" s="40"/>
      <c r="DK664" s="40"/>
      <c r="DL664" s="40"/>
      <c r="DM664" s="40"/>
      <c r="DN664" s="40"/>
      <c r="DO664" s="40"/>
      <c r="DP664" s="40"/>
      <c r="DQ664" s="40"/>
      <c r="DR664" s="40"/>
      <c r="DS664" s="40"/>
      <c r="DT664" s="40"/>
      <c r="DU664" s="40"/>
      <c r="DV664" s="40"/>
      <c r="DW664" s="40"/>
      <c r="DX664" s="40"/>
      <c r="DY664" s="40"/>
      <c r="DZ664" s="40"/>
      <c r="EA664" s="40"/>
      <c r="EB664" s="40"/>
      <c r="EC664" s="40"/>
      <c r="ED664" s="40"/>
      <c r="EE664" s="40"/>
      <c r="EF664" s="40"/>
      <c r="EG664" s="40"/>
      <c r="EH664" s="40"/>
    </row>
    <row r="665" spans="1:169" s="39" customFormat="1" ht="15.75" thickBot="1">
      <c r="A665" s="307"/>
      <c r="B665" s="247" t="s">
        <v>20</v>
      </c>
      <c r="C665" s="248"/>
      <c r="D665" s="250">
        <v>3</v>
      </c>
      <c r="E665" s="250">
        <v>3</v>
      </c>
      <c r="F665" s="312" t="s">
        <v>1</v>
      </c>
      <c r="G665" s="311"/>
      <c r="H665" s="311"/>
      <c r="I665" s="310"/>
      <c r="J665" s="352"/>
      <c r="K665" s="277"/>
      <c r="L665" s="277"/>
      <c r="M665" s="277"/>
      <c r="N665" s="277"/>
      <c r="O665" s="256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  <c r="DE665" s="40"/>
      <c r="DF665" s="40"/>
      <c r="DG665" s="40"/>
      <c r="DH665" s="40"/>
      <c r="DI665" s="40"/>
      <c r="DJ665" s="40"/>
      <c r="DK665" s="40"/>
      <c r="DL665" s="40"/>
      <c r="DM665" s="40"/>
      <c r="DN665" s="40"/>
      <c r="DO665" s="40"/>
      <c r="DP665" s="40"/>
      <c r="DQ665" s="40"/>
      <c r="DR665" s="40"/>
      <c r="DS665" s="40"/>
      <c r="DT665" s="40"/>
      <c r="DU665" s="40"/>
      <c r="DV665" s="40"/>
      <c r="DW665" s="40"/>
      <c r="DX665" s="40"/>
      <c r="DY665" s="40"/>
      <c r="DZ665" s="40"/>
      <c r="EA665" s="40"/>
      <c r="EB665" s="40"/>
      <c r="EC665" s="40"/>
      <c r="ED665" s="40"/>
      <c r="EE665" s="40"/>
      <c r="EF665" s="40"/>
      <c r="EG665" s="40"/>
      <c r="EH665" s="40"/>
    </row>
    <row r="666" spans="1:169" ht="15.75" thickBot="1">
      <c r="A666" s="377" t="s">
        <v>27</v>
      </c>
      <c r="B666" s="378"/>
      <c r="C666" s="379">
        <v>400</v>
      </c>
      <c r="D666" s="400"/>
      <c r="E666" s="373"/>
      <c r="F666" s="373">
        <v>13.416666666666668</v>
      </c>
      <c r="G666" s="373">
        <v>14.783333333333335</v>
      </c>
      <c r="H666" s="373">
        <v>50.008333333333333</v>
      </c>
      <c r="I666" s="373">
        <v>386.3</v>
      </c>
      <c r="J666" s="375"/>
    </row>
    <row r="667" spans="1:169">
      <c r="A667" s="246" t="s">
        <v>414</v>
      </c>
      <c r="B667" s="247"/>
      <c r="C667" s="342">
        <v>125</v>
      </c>
      <c r="D667" s="343">
        <v>125</v>
      </c>
      <c r="E667" s="342">
        <v>125</v>
      </c>
      <c r="F667" s="251">
        <v>13</v>
      </c>
      <c r="G667" s="250">
        <v>0</v>
      </c>
      <c r="H667" s="249">
        <v>0</v>
      </c>
      <c r="I667" s="250">
        <v>55</v>
      </c>
      <c r="J667" s="352"/>
    </row>
    <row r="668" spans="1:169" ht="15.75" thickBot="1">
      <c r="A668" s="246" t="s">
        <v>195</v>
      </c>
      <c r="B668" s="247"/>
      <c r="C668" s="342"/>
      <c r="D668" s="343"/>
      <c r="E668" s="342"/>
      <c r="F668" s="251"/>
      <c r="G668" s="250"/>
      <c r="H668" s="249"/>
      <c r="I668" s="250"/>
      <c r="J668" s="352"/>
    </row>
    <row r="669" spans="1:169" ht="15.75" thickBot="1">
      <c r="A669" s="377" t="s">
        <v>27</v>
      </c>
      <c r="B669" s="378"/>
      <c r="C669" s="379">
        <v>125</v>
      </c>
      <c r="D669" s="400"/>
      <c r="E669" s="551"/>
      <c r="F669" s="373">
        <v>13</v>
      </c>
      <c r="G669" s="373">
        <v>0</v>
      </c>
      <c r="H669" s="373">
        <v>0</v>
      </c>
      <c r="I669" s="373">
        <v>55</v>
      </c>
      <c r="J669" s="375"/>
    </row>
    <row r="670" spans="1:169" ht="15.75" thickBot="1">
      <c r="A670" s="301"/>
      <c r="B670" s="302"/>
      <c r="C670" s="303">
        <v>500</v>
      </c>
      <c r="D670" s="304"/>
      <c r="E670" s="388"/>
      <c r="F670" s="306">
        <v>26.416666666666668</v>
      </c>
      <c r="G670" s="306">
        <v>14.783333333333335</v>
      </c>
      <c r="H670" s="306">
        <v>50.008333333333333</v>
      </c>
      <c r="I670" s="306">
        <v>441.3</v>
      </c>
      <c r="J670" s="352"/>
    </row>
    <row r="671" spans="1:169">
      <c r="A671" s="301"/>
      <c r="B671" s="302" t="s">
        <v>30</v>
      </c>
      <c r="C671" s="303"/>
      <c r="D671" s="305"/>
      <c r="E671" s="552"/>
      <c r="F671" s="306"/>
      <c r="G671" s="305"/>
      <c r="H671" s="304"/>
      <c r="I671" s="306"/>
      <c r="J671" s="352"/>
    </row>
    <row r="672" spans="1:169">
      <c r="A672" s="333" t="s">
        <v>420</v>
      </c>
      <c r="B672" s="70"/>
      <c r="C672" s="337">
        <v>50</v>
      </c>
      <c r="D672" s="338"/>
      <c r="E672" s="339"/>
      <c r="F672" s="249">
        <v>0.7</v>
      </c>
      <c r="G672" s="250">
        <v>0.06</v>
      </c>
      <c r="H672" s="249">
        <v>8.5</v>
      </c>
      <c r="I672" s="250">
        <v>37.5</v>
      </c>
      <c r="J672" s="283" t="s">
        <v>421</v>
      </c>
      <c r="K672" s="579"/>
      <c r="L672" s="579"/>
      <c r="M672" s="579"/>
      <c r="N672" s="579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</row>
    <row r="673" spans="1:169">
      <c r="A673" s="333"/>
      <c r="B673" s="70" t="s">
        <v>34</v>
      </c>
      <c r="C673" s="340"/>
      <c r="D673" s="341">
        <v>66.5</v>
      </c>
      <c r="E673" s="337">
        <v>50</v>
      </c>
      <c r="F673" s="249"/>
      <c r="G673" s="250"/>
      <c r="H673" s="249"/>
      <c r="I673" s="250"/>
      <c r="J673" s="352"/>
      <c r="K673" s="579"/>
      <c r="L673" s="579"/>
      <c r="M673" s="579"/>
      <c r="N673" s="579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</row>
    <row r="674" spans="1:169">
      <c r="A674" s="333"/>
      <c r="B674" s="70" t="s">
        <v>18</v>
      </c>
      <c r="C674" s="340"/>
      <c r="D674" s="341">
        <v>0.5</v>
      </c>
      <c r="E674" s="337">
        <v>0.5</v>
      </c>
      <c r="F674" s="249"/>
      <c r="G674" s="250"/>
      <c r="H674" s="249"/>
      <c r="I674" s="251"/>
      <c r="J674" s="352"/>
      <c r="K674" s="579"/>
      <c r="L674" s="579"/>
      <c r="M674" s="579"/>
      <c r="N674" s="579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</row>
    <row r="675" spans="1:169" s="39" customFormat="1" ht="39">
      <c r="A675" s="246" t="s">
        <v>378</v>
      </c>
      <c r="B675" s="247"/>
      <c r="C675" s="248" t="s">
        <v>14</v>
      </c>
      <c r="D675" s="249"/>
      <c r="E675" s="250"/>
      <c r="F675" s="251">
        <v>3</v>
      </c>
      <c r="G675" s="250">
        <v>7.9</v>
      </c>
      <c r="H675" s="249">
        <v>18.8</v>
      </c>
      <c r="I675" s="251">
        <v>158.30000000000001</v>
      </c>
      <c r="J675" s="352" t="s">
        <v>219</v>
      </c>
      <c r="K675" s="277"/>
      <c r="L675" s="277"/>
      <c r="M675" s="277"/>
      <c r="N675" s="277"/>
      <c r="O675" s="256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  <c r="AM675" s="40"/>
      <c r="AN675" s="40"/>
      <c r="AO675" s="40"/>
      <c r="AP675" s="40"/>
      <c r="AQ675" s="40"/>
      <c r="AR675" s="40"/>
      <c r="AS675" s="40"/>
      <c r="AT675" s="40"/>
      <c r="AU675" s="40"/>
      <c r="AV675" s="40"/>
      <c r="AW675" s="40"/>
      <c r="AX675" s="40"/>
      <c r="AY675" s="40"/>
      <c r="AZ675" s="40"/>
      <c r="BA675" s="40"/>
      <c r="BB675" s="40"/>
      <c r="BC675" s="40"/>
      <c r="BD675" s="40"/>
      <c r="BE675" s="40"/>
      <c r="BF675" s="40"/>
      <c r="BG675" s="40"/>
      <c r="BH675" s="40"/>
      <c r="BI675" s="40"/>
      <c r="BJ675" s="40"/>
      <c r="BK675" s="40"/>
      <c r="BL675" s="40"/>
      <c r="BM675" s="40"/>
      <c r="BN675" s="40"/>
      <c r="BO675" s="40"/>
      <c r="BP675" s="40"/>
      <c r="BQ675" s="40"/>
      <c r="BR675" s="40"/>
      <c r="BS675" s="40"/>
      <c r="BT675" s="40"/>
      <c r="BU675" s="40"/>
      <c r="BV675" s="40"/>
      <c r="BW675" s="40"/>
      <c r="BX675" s="40"/>
      <c r="BY675" s="40"/>
      <c r="BZ675" s="40"/>
      <c r="CA675" s="40"/>
      <c r="CB675" s="40"/>
      <c r="CC675" s="40"/>
      <c r="CD675" s="40"/>
      <c r="CE675" s="40"/>
      <c r="CF675" s="40"/>
      <c r="CG675" s="40"/>
      <c r="CH675" s="40"/>
      <c r="CI675" s="40"/>
      <c r="CJ675" s="40"/>
      <c r="CK675" s="40"/>
      <c r="CL675" s="40"/>
      <c r="CM675" s="40"/>
      <c r="CN675" s="40"/>
      <c r="CO675" s="40"/>
      <c r="CP675" s="40"/>
      <c r="CQ675" s="40"/>
      <c r="CR675" s="40"/>
      <c r="CS675" s="40"/>
      <c r="CT675" s="40"/>
      <c r="CU675" s="40"/>
      <c r="CV675" s="40"/>
      <c r="CW675" s="40"/>
      <c r="CX675" s="40"/>
      <c r="CY675" s="40"/>
      <c r="CZ675" s="40"/>
      <c r="DA675" s="40"/>
      <c r="DB675" s="40"/>
      <c r="DC675" s="40"/>
      <c r="DD675" s="40"/>
      <c r="DE675" s="40"/>
      <c r="DF675" s="40"/>
      <c r="DG675" s="40"/>
      <c r="DH675" s="40"/>
      <c r="DI675" s="40"/>
      <c r="DJ675" s="40"/>
      <c r="DK675" s="40"/>
      <c r="DL675" s="40"/>
      <c r="DM675" s="40"/>
      <c r="DN675" s="40"/>
      <c r="DO675" s="40"/>
      <c r="DP675" s="40"/>
      <c r="DQ675" s="40"/>
      <c r="DR675" s="40"/>
    </row>
    <row r="676" spans="1:169" s="39" customFormat="1">
      <c r="A676" s="246"/>
      <c r="B676" s="247" t="s">
        <v>44</v>
      </c>
      <c r="C676" s="248"/>
      <c r="D676" s="249">
        <v>20</v>
      </c>
      <c r="E676" s="250">
        <v>16</v>
      </c>
      <c r="F676" s="251"/>
      <c r="G676" s="250"/>
      <c r="H676" s="251"/>
      <c r="I676" s="251"/>
      <c r="J676" s="352"/>
      <c r="K676" s="277"/>
      <c r="L676" s="277"/>
      <c r="M676" s="277"/>
      <c r="N676" s="277"/>
      <c r="O676" s="256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F676" s="40"/>
      <c r="AG676" s="40"/>
      <c r="AH676" s="40"/>
      <c r="AI676" s="40"/>
      <c r="AJ676" s="40"/>
      <c r="AK676" s="40"/>
      <c r="AL676" s="40"/>
      <c r="AM676" s="40"/>
      <c r="AN676" s="40"/>
      <c r="AO676" s="40"/>
      <c r="AP676" s="40"/>
      <c r="AQ676" s="40"/>
      <c r="AR676" s="40"/>
      <c r="AS676" s="40"/>
      <c r="AT676" s="40"/>
      <c r="AU676" s="40"/>
      <c r="AV676" s="40"/>
      <c r="AW676" s="40"/>
      <c r="AX676" s="40"/>
      <c r="AY676" s="40"/>
      <c r="AZ676" s="40"/>
      <c r="BA676" s="40"/>
      <c r="BB676" s="40"/>
      <c r="BC676" s="40"/>
      <c r="BD676" s="40"/>
      <c r="BE676" s="40"/>
      <c r="BF676" s="40"/>
      <c r="BG676" s="40"/>
      <c r="BH676" s="40"/>
      <c r="BI676" s="40"/>
      <c r="BJ676" s="40"/>
      <c r="BK676" s="40"/>
      <c r="BL676" s="40"/>
      <c r="BM676" s="40"/>
      <c r="BN676" s="40"/>
      <c r="BO676" s="40"/>
      <c r="BP676" s="40"/>
      <c r="BQ676" s="40"/>
      <c r="BR676" s="40"/>
      <c r="BS676" s="40"/>
      <c r="BT676" s="40"/>
      <c r="BU676" s="40"/>
      <c r="BV676" s="40"/>
      <c r="BW676" s="40"/>
      <c r="BX676" s="40"/>
      <c r="BY676" s="40"/>
      <c r="BZ676" s="40"/>
      <c r="CA676" s="40"/>
      <c r="CB676" s="40"/>
      <c r="CC676" s="40"/>
      <c r="CD676" s="40"/>
      <c r="CE676" s="40"/>
      <c r="CF676" s="40"/>
      <c r="CG676" s="40"/>
      <c r="CH676" s="40"/>
      <c r="CI676" s="40"/>
      <c r="CJ676" s="40"/>
      <c r="CK676" s="40"/>
      <c r="CL676" s="40"/>
      <c r="CM676" s="40"/>
      <c r="CN676" s="40"/>
      <c r="CO676" s="40"/>
      <c r="CP676" s="40"/>
      <c r="CQ676" s="40"/>
      <c r="CR676" s="40"/>
      <c r="CS676" s="40"/>
      <c r="CT676" s="40"/>
      <c r="CU676" s="40"/>
      <c r="CV676" s="40"/>
      <c r="CW676" s="40"/>
      <c r="CX676" s="40"/>
      <c r="CY676" s="40"/>
      <c r="CZ676" s="40"/>
      <c r="DA676" s="40"/>
      <c r="DB676" s="40"/>
      <c r="DC676" s="40"/>
      <c r="DD676" s="40"/>
      <c r="DE676" s="40"/>
      <c r="DF676" s="40"/>
      <c r="DG676" s="40"/>
      <c r="DH676" s="40"/>
      <c r="DI676" s="40"/>
      <c r="DJ676" s="40"/>
      <c r="DK676" s="40"/>
      <c r="DL676" s="40"/>
      <c r="DM676" s="40"/>
      <c r="DN676" s="40"/>
      <c r="DO676" s="40"/>
      <c r="DP676" s="40"/>
      <c r="DQ676" s="40"/>
      <c r="DR676" s="40"/>
    </row>
    <row r="677" spans="1:169" s="39" customFormat="1">
      <c r="A677" s="246"/>
      <c r="B677" s="247" t="s">
        <v>32</v>
      </c>
      <c r="C677" s="248"/>
      <c r="D677" s="249">
        <v>21.28</v>
      </c>
      <c r="E677" s="250">
        <v>16</v>
      </c>
      <c r="F677" s="251"/>
      <c r="G677" s="250"/>
      <c r="H677" s="249"/>
      <c r="I677" s="251"/>
      <c r="J677" s="352"/>
      <c r="K677" s="277"/>
      <c r="L677" s="277"/>
      <c r="M677" s="277"/>
      <c r="N677" s="277"/>
      <c r="O677" s="256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F677" s="40"/>
      <c r="AG677" s="40"/>
      <c r="AH677" s="40"/>
      <c r="AI677" s="40"/>
      <c r="AJ677" s="40"/>
      <c r="AK677" s="40"/>
      <c r="AL677" s="40"/>
      <c r="AM677" s="40"/>
      <c r="AN677" s="40"/>
      <c r="AO677" s="40"/>
      <c r="AP677" s="40"/>
      <c r="AQ677" s="40"/>
      <c r="AR677" s="40"/>
      <c r="AS677" s="40"/>
      <c r="AT677" s="40"/>
      <c r="AU677" s="40"/>
      <c r="AV677" s="40"/>
      <c r="AW677" s="40"/>
      <c r="AX677" s="40"/>
      <c r="AY677" s="40"/>
      <c r="AZ677" s="40"/>
      <c r="BA677" s="40"/>
      <c r="BB677" s="40"/>
      <c r="BC677" s="40"/>
      <c r="BD677" s="40"/>
      <c r="BE677" s="40"/>
      <c r="BF677" s="40"/>
      <c r="BG677" s="40"/>
      <c r="BH677" s="40"/>
      <c r="BI677" s="40"/>
      <c r="BJ677" s="40"/>
      <c r="BK677" s="40"/>
      <c r="BL677" s="40"/>
      <c r="BM677" s="40"/>
      <c r="BN677" s="40"/>
      <c r="BO677" s="40"/>
      <c r="BP677" s="40"/>
      <c r="BQ677" s="40"/>
      <c r="BR677" s="40"/>
      <c r="BS677" s="40"/>
      <c r="BT677" s="40"/>
      <c r="BU677" s="40"/>
      <c r="BV677" s="40"/>
      <c r="BW677" s="40"/>
      <c r="BX677" s="40"/>
      <c r="BY677" s="40"/>
      <c r="BZ677" s="40"/>
      <c r="CA677" s="40"/>
      <c r="CB677" s="40"/>
      <c r="CC677" s="40"/>
      <c r="CD677" s="40"/>
      <c r="CE677" s="40"/>
      <c r="CF677" s="40"/>
      <c r="CG677" s="40"/>
      <c r="CH677" s="40"/>
      <c r="CI677" s="40"/>
      <c r="CJ677" s="40"/>
      <c r="CK677" s="40"/>
      <c r="CL677" s="40"/>
      <c r="CM677" s="40"/>
      <c r="CN677" s="40"/>
      <c r="CO677" s="40"/>
      <c r="CP677" s="40"/>
      <c r="CQ677" s="40"/>
      <c r="CR677" s="40"/>
      <c r="CS677" s="40"/>
      <c r="CT677" s="40"/>
      <c r="CU677" s="40"/>
      <c r="CV677" s="40"/>
      <c r="CW677" s="40"/>
      <c r="CX677" s="40"/>
      <c r="CY677" s="40"/>
      <c r="CZ677" s="40"/>
      <c r="DA677" s="40"/>
      <c r="DB677" s="40"/>
      <c r="DC677" s="40"/>
      <c r="DD677" s="40"/>
      <c r="DE677" s="40"/>
      <c r="DF677" s="40"/>
      <c r="DG677" s="40"/>
      <c r="DH677" s="40"/>
      <c r="DI677" s="40"/>
      <c r="DJ677" s="40"/>
      <c r="DK677" s="40"/>
      <c r="DL677" s="40"/>
      <c r="DM677" s="40"/>
      <c r="DN677" s="40"/>
      <c r="DO677" s="40"/>
      <c r="DP677" s="40"/>
      <c r="DQ677" s="40"/>
      <c r="DR677" s="40"/>
    </row>
    <row r="678" spans="1:169" s="39" customFormat="1">
      <c r="A678" s="246"/>
      <c r="B678" s="247" t="s">
        <v>34</v>
      </c>
      <c r="C678" s="248"/>
      <c r="D678" s="249">
        <v>10</v>
      </c>
      <c r="E678" s="250">
        <v>8</v>
      </c>
      <c r="F678" s="251"/>
      <c r="G678" s="250"/>
      <c r="H678" s="249"/>
      <c r="I678" s="251"/>
      <c r="J678" s="352"/>
      <c r="K678" s="277"/>
      <c r="L678" s="277"/>
      <c r="M678" s="277"/>
      <c r="N678" s="277"/>
      <c r="O678" s="256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F678" s="40"/>
      <c r="AG678" s="40"/>
      <c r="AH678" s="40"/>
      <c r="AI678" s="40"/>
      <c r="AJ678" s="40"/>
      <c r="AK678" s="40"/>
      <c r="AL678" s="40"/>
      <c r="AM678" s="40"/>
      <c r="AN678" s="40"/>
      <c r="AO678" s="40"/>
      <c r="AP678" s="40"/>
      <c r="AQ678" s="40"/>
      <c r="AR678" s="40"/>
      <c r="AS678" s="40"/>
      <c r="AT678" s="40"/>
      <c r="AU678" s="40"/>
      <c r="AV678" s="40"/>
      <c r="AW678" s="40"/>
      <c r="AX678" s="40"/>
      <c r="AY678" s="40"/>
      <c r="AZ678" s="40"/>
      <c r="BA678" s="40"/>
      <c r="BB678" s="40"/>
      <c r="BC678" s="40"/>
      <c r="BD678" s="40"/>
      <c r="BE678" s="40"/>
      <c r="BF678" s="40"/>
      <c r="BG678" s="40"/>
      <c r="BH678" s="40"/>
      <c r="BI678" s="40"/>
      <c r="BJ678" s="40"/>
      <c r="BK678" s="40"/>
      <c r="BL678" s="40"/>
      <c r="BM678" s="40"/>
      <c r="BN678" s="40"/>
      <c r="BO678" s="40"/>
      <c r="BP678" s="40"/>
      <c r="BQ678" s="40"/>
      <c r="BR678" s="40"/>
      <c r="BS678" s="40"/>
      <c r="BT678" s="40"/>
      <c r="BU678" s="40"/>
      <c r="BV678" s="40"/>
      <c r="BW678" s="40"/>
      <c r="BX678" s="40"/>
      <c r="BY678" s="40"/>
      <c r="BZ678" s="40"/>
      <c r="CA678" s="40"/>
      <c r="CB678" s="40"/>
      <c r="CC678" s="40"/>
      <c r="CD678" s="40"/>
      <c r="CE678" s="40"/>
      <c r="CF678" s="40"/>
      <c r="CG678" s="40"/>
      <c r="CH678" s="40"/>
      <c r="CI678" s="40"/>
      <c r="CJ678" s="40"/>
      <c r="CK678" s="40"/>
      <c r="CL678" s="40"/>
      <c r="CM678" s="40"/>
      <c r="CN678" s="40"/>
      <c r="CO678" s="40"/>
      <c r="CP678" s="40"/>
      <c r="CQ678" s="40"/>
      <c r="CR678" s="40"/>
      <c r="CS678" s="40"/>
      <c r="CT678" s="40"/>
      <c r="CU678" s="40"/>
      <c r="CV678" s="40"/>
      <c r="CW678" s="40"/>
      <c r="CX678" s="40"/>
      <c r="CY678" s="40"/>
      <c r="CZ678" s="40"/>
      <c r="DA678" s="40"/>
      <c r="DB678" s="40"/>
      <c r="DC678" s="40"/>
      <c r="DD678" s="40"/>
      <c r="DE678" s="40"/>
      <c r="DF678" s="40"/>
      <c r="DG678" s="40"/>
      <c r="DH678" s="40"/>
      <c r="DI678" s="40"/>
      <c r="DJ678" s="40"/>
      <c r="DK678" s="40"/>
      <c r="DL678" s="40"/>
      <c r="DM678" s="40"/>
      <c r="DN678" s="40"/>
      <c r="DO678" s="40"/>
      <c r="DP678" s="40"/>
      <c r="DQ678" s="40"/>
      <c r="DR678" s="40"/>
    </row>
    <row r="679" spans="1:169" s="39" customFormat="1">
      <c r="A679" s="246"/>
      <c r="B679" s="247" t="s">
        <v>35</v>
      </c>
      <c r="C679" s="248"/>
      <c r="D679" s="249">
        <v>9.52</v>
      </c>
      <c r="E679" s="250">
        <v>8</v>
      </c>
      <c r="F679" s="251"/>
      <c r="G679" s="250"/>
      <c r="H679" s="249"/>
      <c r="I679" s="251"/>
      <c r="J679" s="352"/>
      <c r="K679" s="277"/>
      <c r="L679" s="277"/>
      <c r="M679" s="277"/>
      <c r="N679" s="277"/>
      <c r="O679" s="256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F679" s="40"/>
      <c r="AG679" s="40"/>
      <c r="AH679" s="40"/>
      <c r="AI679" s="40"/>
      <c r="AJ679" s="40"/>
      <c r="AK679" s="40"/>
      <c r="AL679" s="40"/>
      <c r="AM679" s="40"/>
      <c r="AN679" s="40"/>
      <c r="AO679" s="40"/>
      <c r="AP679" s="40"/>
      <c r="AQ679" s="40"/>
      <c r="AR679" s="40"/>
      <c r="AS679" s="40"/>
      <c r="AT679" s="40"/>
      <c r="AU679" s="40"/>
      <c r="AV679" s="40"/>
      <c r="AW679" s="40"/>
      <c r="AX679" s="40"/>
      <c r="AY679" s="40"/>
      <c r="AZ679" s="40"/>
      <c r="BA679" s="40"/>
      <c r="BB679" s="40"/>
      <c r="BC679" s="40"/>
      <c r="BD679" s="40"/>
      <c r="BE679" s="40"/>
      <c r="BF679" s="40"/>
      <c r="BG679" s="40"/>
      <c r="BH679" s="40"/>
      <c r="BI679" s="40"/>
      <c r="BJ679" s="40"/>
      <c r="BK679" s="40"/>
      <c r="BL679" s="40"/>
      <c r="BM679" s="40"/>
      <c r="BN679" s="40"/>
      <c r="BO679" s="40"/>
      <c r="BP679" s="40"/>
      <c r="BQ679" s="40"/>
      <c r="BR679" s="40"/>
      <c r="BS679" s="40"/>
      <c r="BT679" s="40"/>
      <c r="BU679" s="40"/>
      <c r="BV679" s="40"/>
      <c r="BW679" s="40"/>
      <c r="BX679" s="40"/>
      <c r="BY679" s="40"/>
      <c r="BZ679" s="40"/>
      <c r="CA679" s="40"/>
      <c r="CB679" s="40"/>
      <c r="CC679" s="40"/>
      <c r="CD679" s="40"/>
      <c r="CE679" s="40"/>
      <c r="CF679" s="40"/>
      <c r="CG679" s="40"/>
      <c r="CH679" s="40"/>
      <c r="CI679" s="40"/>
      <c r="CJ679" s="40"/>
      <c r="CK679" s="40"/>
      <c r="CL679" s="40"/>
      <c r="CM679" s="40"/>
      <c r="CN679" s="40"/>
      <c r="CO679" s="40"/>
      <c r="CP679" s="40"/>
      <c r="CQ679" s="40"/>
      <c r="CR679" s="40"/>
      <c r="CS679" s="40"/>
      <c r="CT679" s="40"/>
      <c r="CU679" s="40"/>
      <c r="CV679" s="40"/>
      <c r="CW679" s="40"/>
      <c r="CX679" s="40"/>
      <c r="CY679" s="40"/>
      <c r="CZ679" s="40"/>
      <c r="DA679" s="40"/>
      <c r="DB679" s="40"/>
      <c r="DC679" s="40"/>
      <c r="DD679" s="40"/>
      <c r="DE679" s="40"/>
      <c r="DF679" s="40"/>
      <c r="DG679" s="40"/>
      <c r="DH679" s="40"/>
      <c r="DI679" s="40"/>
      <c r="DJ679" s="40"/>
      <c r="DK679" s="40"/>
      <c r="DL679" s="40"/>
      <c r="DM679" s="40"/>
      <c r="DN679" s="40"/>
      <c r="DO679" s="40"/>
      <c r="DP679" s="40"/>
      <c r="DQ679" s="40"/>
      <c r="DR679" s="40"/>
    </row>
    <row r="680" spans="1:169" s="39" customFormat="1">
      <c r="A680" s="246"/>
      <c r="B680" s="247" t="s">
        <v>31</v>
      </c>
      <c r="C680" s="248"/>
      <c r="D680" s="249">
        <v>42.56</v>
      </c>
      <c r="E680" s="250">
        <v>32</v>
      </c>
      <c r="F680" s="251"/>
      <c r="G680" s="250"/>
      <c r="H680" s="249"/>
      <c r="I680" s="251"/>
      <c r="J680" s="352"/>
      <c r="K680" s="277"/>
      <c r="L680" s="277"/>
      <c r="M680" s="277"/>
      <c r="N680" s="277"/>
      <c r="O680" s="256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F680" s="40"/>
      <c r="AG680" s="40"/>
      <c r="AH680" s="40"/>
      <c r="AI680" s="40"/>
      <c r="AJ680" s="40"/>
      <c r="AK680" s="40"/>
      <c r="AL680" s="40"/>
      <c r="AM680" s="40"/>
      <c r="AN680" s="40"/>
      <c r="AO680" s="40"/>
      <c r="AP680" s="40"/>
      <c r="AQ680" s="40"/>
      <c r="AR680" s="40"/>
      <c r="AS680" s="40"/>
      <c r="AT680" s="40"/>
      <c r="AU680" s="40"/>
      <c r="AV680" s="40"/>
      <c r="AW680" s="40"/>
      <c r="AX680" s="40"/>
      <c r="AY680" s="40"/>
      <c r="AZ680" s="40"/>
      <c r="BA680" s="40"/>
      <c r="BB680" s="40"/>
      <c r="BC680" s="40"/>
      <c r="BD680" s="40"/>
      <c r="BE680" s="40"/>
      <c r="BF680" s="40"/>
      <c r="BG680" s="40"/>
      <c r="BH680" s="40"/>
      <c r="BI680" s="40"/>
      <c r="BJ680" s="40"/>
      <c r="BK680" s="40"/>
      <c r="BL680" s="40"/>
      <c r="BM680" s="40"/>
      <c r="BN680" s="40"/>
      <c r="BO680" s="40"/>
      <c r="BP680" s="40"/>
      <c r="BQ680" s="40"/>
      <c r="BR680" s="40"/>
      <c r="BS680" s="40"/>
      <c r="BT680" s="40"/>
      <c r="BU680" s="40"/>
      <c r="BV680" s="40"/>
      <c r="BW680" s="40"/>
      <c r="BX680" s="40"/>
      <c r="BY680" s="40"/>
      <c r="BZ680" s="40"/>
      <c r="CA680" s="40"/>
      <c r="CB680" s="40"/>
      <c r="CC680" s="40"/>
      <c r="CD680" s="40"/>
      <c r="CE680" s="40"/>
      <c r="CF680" s="40"/>
      <c r="CG680" s="40"/>
      <c r="CH680" s="40"/>
      <c r="CI680" s="40"/>
      <c r="CJ680" s="40"/>
      <c r="CK680" s="40"/>
      <c r="CL680" s="40"/>
      <c r="CM680" s="40"/>
      <c r="CN680" s="40"/>
      <c r="CO680" s="40"/>
      <c r="CP680" s="40"/>
      <c r="CQ680" s="40"/>
      <c r="CR680" s="40"/>
      <c r="CS680" s="40"/>
      <c r="CT680" s="40"/>
      <c r="CU680" s="40"/>
      <c r="CV680" s="40"/>
      <c r="CW680" s="40"/>
      <c r="CX680" s="40"/>
      <c r="CY680" s="40"/>
      <c r="CZ680" s="40"/>
      <c r="DA680" s="40"/>
      <c r="DB680" s="40"/>
      <c r="DC680" s="40"/>
      <c r="DD680" s="40"/>
      <c r="DE680" s="40"/>
      <c r="DF680" s="40"/>
      <c r="DG680" s="40"/>
      <c r="DH680" s="40"/>
      <c r="DI680" s="40"/>
      <c r="DJ680" s="40"/>
      <c r="DK680" s="40"/>
      <c r="DL680" s="40"/>
      <c r="DM680" s="40"/>
      <c r="DN680" s="40"/>
      <c r="DO680" s="40"/>
      <c r="DP680" s="40"/>
      <c r="DQ680" s="40"/>
      <c r="DR680" s="40"/>
    </row>
    <row r="681" spans="1:169" s="39" customFormat="1">
      <c r="A681" s="246"/>
      <c r="B681" s="247" t="s">
        <v>18</v>
      </c>
      <c r="C681" s="248"/>
      <c r="D681" s="249">
        <v>1</v>
      </c>
      <c r="E681" s="250">
        <v>1</v>
      </c>
      <c r="F681" s="251"/>
      <c r="G681" s="250"/>
      <c r="H681" s="249"/>
      <c r="I681" s="251"/>
      <c r="J681" s="352"/>
      <c r="K681" s="277"/>
      <c r="L681" s="277"/>
      <c r="M681" s="277"/>
      <c r="N681" s="277"/>
      <c r="O681" s="256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F681" s="40"/>
      <c r="AG681" s="40"/>
      <c r="AH681" s="40"/>
      <c r="AI681" s="40"/>
      <c r="AJ681" s="40"/>
      <c r="AK681" s="40"/>
      <c r="AL681" s="40"/>
      <c r="AM681" s="40"/>
      <c r="AN681" s="40"/>
      <c r="AO681" s="40"/>
      <c r="AP681" s="40"/>
      <c r="AQ681" s="40"/>
      <c r="AR681" s="40"/>
      <c r="AS681" s="40"/>
      <c r="AT681" s="40"/>
      <c r="AU681" s="40"/>
      <c r="AV681" s="40"/>
      <c r="AW681" s="40"/>
      <c r="AX681" s="40"/>
      <c r="AY681" s="40"/>
      <c r="AZ681" s="40"/>
      <c r="BA681" s="40"/>
      <c r="BB681" s="40"/>
      <c r="BC681" s="40"/>
      <c r="BD681" s="40"/>
      <c r="BE681" s="40"/>
      <c r="BF681" s="40"/>
      <c r="BG681" s="40"/>
      <c r="BH681" s="40"/>
      <c r="BI681" s="40"/>
      <c r="BJ681" s="40"/>
      <c r="BK681" s="40"/>
      <c r="BL681" s="40"/>
      <c r="BM681" s="40"/>
      <c r="BN681" s="40"/>
      <c r="BO681" s="40"/>
      <c r="BP681" s="40"/>
      <c r="BQ681" s="40"/>
      <c r="BR681" s="40"/>
      <c r="BS681" s="40"/>
      <c r="BT681" s="40"/>
      <c r="BU681" s="40"/>
      <c r="BV681" s="40"/>
      <c r="BW681" s="40"/>
      <c r="BX681" s="40"/>
      <c r="BY681" s="40"/>
      <c r="BZ681" s="40"/>
      <c r="CA681" s="40"/>
      <c r="CB681" s="40"/>
      <c r="CC681" s="40"/>
      <c r="CD681" s="40"/>
      <c r="CE681" s="40"/>
      <c r="CF681" s="40"/>
      <c r="CG681" s="40"/>
      <c r="CH681" s="40"/>
      <c r="CI681" s="40"/>
      <c r="CJ681" s="40"/>
      <c r="CK681" s="40"/>
      <c r="CL681" s="40"/>
      <c r="CM681" s="40"/>
      <c r="CN681" s="40"/>
      <c r="CO681" s="40"/>
      <c r="CP681" s="40"/>
      <c r="CQ681" s="40"/>
      <c r="CR681" s="40"/>
      <c r="CS681" s="40"/>
      <c r="CT681" s="40"/>
      <c r="CU681" s="40"/>
      <c r="CV681" s="40"/>
      <c r="CW681" s="40"/>
      <c r="CX681" s="40"/>
      <c r="CY681" s="40"/>
      <c r="CZ681" s="40"/>
      <c r="DA681" s="40"/>
      <c r="DB681" s="40"/>
      <c r="DC681" s="40"/>
      <c r="DD681" s="40"/>
      <c r="DE681" s="40"/>
      <c r="DF681" s="40"/>
      <c r="DG681" s="40"/>
      <c r="DH681" s="40"/>
      <c r="DI681" s="40"/>
      <c r="DJ681" s="40"/>
      <c r="DK681" s="40"/>
      <c r="DL681" s="40"/>
      <c r="DM681" s="40"/>
      <c r="DN681" s="40"/>
      <c r="DO681" s="40"/>
      <c r="DP681" s="40"/>
      <c r="DQ681" s="40"/>
      <c r="DR681" s="40"/>
    </row>
    <row r="682" spans="1:169" s="39" customFormat="1">
      <c r="A682" s="246"/>
      <c r="B682" s="247" t="s">
        <v>46</v>
      </c>
      <c r="C682" s="248"/>
      <c r="D682" s="249">
        <v>1</v>
      </c>
      <c r="E682" s="250">
        <v>1</v>
      </c>
      <c r="F682" s="251"/>
      <c r="G682" s="250"/>
      <c r="H682" s="249"/>
      <c r="I682" s="251"/>
      <c r="J682" s="352"/>
      <c r="K682" s="277"/>
      <c r="L682" s="277"/>
      <c r="M682" s="277"/>
      <c r="N682" s="277"/>
      <c r="O682" s="256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F682" s="40"/>
      <c r="AG682" s="40"/>
      <c r="AH682" s="40"/>
      <c r="AI682" s="40"/>
      <c r="AJ682" s="40"/>
      <c r="AK682" s="40"/>
      <c r="AL682" s="40"/>
      <c r="AM682" s="40"/>
      <c r="AN682" s="40"/>
      <c r="AO682" s="40"/>
      <c r="AP682" s="40"/>
      <c r="AQ682" s="40"/>
      <c r="AR682" s="40"/>
      <c r="AS682" s="40"/>
      <c r="AT682" s="40"/>
      <c r="AU682" s="40"/>
      <c r="AV682" s="40"/>
      <c r="AW682" s="40"/>
      <c r="AX682" s="40"/>
      <c r="AY682" s="40"/>
      <c r="AZ682" s="40"/>
      <c r="BA682" s="40"/>
      <c r="BB682" s="40"/>
      <c r="BC682" s="40"/>
      <c r="BD682" s="40"/>
      <c r="BE682" s="40"/>
      <c r="BF682" s="40"/>
      <c r="BG682" s="40"/>
      <c r="BH682" s="40"/>
      <c r="BI682" s="40"/>
      <c r="BJ682" s="40"/>
      <c r="BK682" s="40"/>
      <c r="BL682" s="40"/>
      <c r="BM682" s="40"/>
      <c r="BN682" s="40"/>
      <c r="BO682" s="40"/>
      <c r="BP682" s="40"/>
      <c r="BQ682" s="40"/>
      <c r="BR682" s="40"/>
      <c r="BS682" s="40"/>
      <c r="BT682" s="40"/>
      <c r="BU682" s="40"/>
      <c r="BV682" s="40"/>
      <c r="BW682" s="40"/>
      <c r="BX682" s="40"/>
      <c r="BY682" s="40"/>
      <c r="BZ682" s="40"/>
      <c r="CA682" s="40"/>
      <c r="CB682" s="40"/>
      <c r="CC682" s="40"/>
      <c r="CD682" s="40"/>
      <c r="CE682" s="40"/>
      <c r="CF682" s="40"/>
      <c r="CG682" s="40"/>
      <c r="CH682" s="40"/>
      <c r="CI682" s="40"/>
      <c r="CJ682" s="40"/>
      <c r="CK682" s="40"/>
      <c r="CL682" s="40"/>
      <c r="CM682" s="40"/>
      <c r="CN682" s="40"/>
      <c r="CO682" s="40"/>
      <c r="CP682" s="40"/>
      <c r="CQ682" s="40"/>
      <c r="CR682" s="40"/>
      <c r="CS682" s="40"/>
      <c r="CT682" s="40"/>
      <c r="CU682" s="40"/>
      <c r="CV682" s="40"/>
      <c r="CW682" s="40"/>
      <c r="CX682" s="40"/>
      <c r="CY682" s="40"/>
      <c r="CZ682" s="40"/>
      <c r="DA682" s="40"/>
      <c r="DB682" s="40"/>
      <c r="DC682" s="40"/>
      <c r="DD682" s="40"/>
      <c r="DE682" s="40"/>
      <c r="DF682" s="40"/>
      <c r="DG682" s="40"/>
      <c r="DH682" s="40"/>
      <c r="DI682" s="40"/>
      <c r="DJ682" s="40"/>
      <c r="DK682" s="40"/>
      <c r="DL682" s="40"/>
      <c r="DM682" s="40"/>
      <c r="DN682" s="40"/>
      <c r="DO682" s="40"/>
      <c r="DP682" s="40"/>
      <c r="DQ682" s="40"/>
      <c r="DR682" s="40"/>
    </row>
    <row r="683" spans="1:169" s="39" customFormat="1">
      <c r="A683" s="246"/>
      <c r="B683" s="247" t="s">
        <v>36</v>
      </c>
      <c r="C683" s="248"/>
      <c r="D683" s="249">
        <v>3</v>
      </c>
      <c r="E683" s="250">
        <v>3</v>
      </c>
      <c r="F683" s="251"/>
      <c r="G683" s="250"/>
      <c r="H683" s="249"/>
      <c r="I683" s="251"/>
      <c r="J683" s="352"/>
      <c r="K683" s="277"/>
      <c r="L683" s="277"/>
      <c r="M683" s="277"/>
      <c r="N683" s="277"/>
      <c r="O683" s="256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F683" s="40"/>
      <c r="AG683" s="40"/>
      <c r="AH683" s="40"/>
      <c r="AI683" s="40"/>
      <c r="AJ683" s="40"/>
      <c r="AK683" s="40"/>
      <c r="AL683" s="40"/>
      <c r="AM683" s="40"/>
      <c r="AN683" s="40"/>
      <c r="AO683" s="40"/>
      <c r="AP683" s="40"/>
      <c r="AQ683" s="40"/>
      <c r="AR683" s="40"/>
      <c r="AS683" s="40"/>
      <c r="AT683" s="40"/>
      <c r="AU683" s="40"/>
      <c r="AV683" s="40"/>
      <c r="AW683" s="40"/>
      <c r="AX683" s="40"/>
      <c r="AY683" s="40"/>
      <c r="AZ683" s="40"/>
      <c r="BA683" s="40"/>
      <c r="BB683" s="40"/>
      <c r="BC683" s="40"/>
      <c r="BD683" s="40"/>
      <c r="BE683" s="40"/>
      <c r="BF683" s="40"/>
      <c r="BG683" s="40"/>
      <c r="BH683" s="40"/>
      <c r="BI683" s="40"/>
      <c r="BJ683" s="40"/>
      <c r="BK683" s="40"/>
      <c r="BL683" s="40"/>
      <c r="BM683" s="40"/>
      <c r="BN683" s="40"/>
      <c r="BO683" s="40"/>
      <c r="BP683" s="40"/>
      <c r="BQ683" s="40"/>
      <c r="BR683" s="40"/>
      <c r="BS683" s="40"/>
      <c r="BT683" s="40"/>
      <c r="BU683" s="40"/>
      <c r="BV683" s="40"/>
      <c r="BW683" s="40"/>
      <c r="BX683" s="40"/>
      <c r="BY683" s="40"/>
      <c r="BZ683" s="40"/>
      <c r="CA683" s="40"/>
      <c r="CB683" s="40"/>
      <c r="CC683" s="40"/>
      <c r="CD683" s="40"/>
      <c r="CE683" s="40"/>
      <c r="CF683" s="40"/>
      <c r="CG683" s="40"/>
      <c r="CH683" s="40"/>
      <c r="CI683" s="40"/>
      <c r="CJ683" s="40"/>
      <c r="CK683" s="40"/>
      <c r="CL683" s="40"/>
      <c r="CM683" s="40"/>
      <c r="CN683" s="40"/>
      <c r="CO683" s="40"/>
      <c r="CP683" s="40"/>
      <c r="CQ683" s="40"/>
      <c r="CR683" s="40"/>
      <c r="CS683" s="40"/>
      <c r="CT683" s="40"/>
      <c r="CU683" s="40"/>
      <c r="CV683" s="40"/>
      <c r="CW683" s="40"/>
      <c r="CX683" s="40"/>
      <c r="CY683" s="40"/>
      <c r="CZ683" s="40"/>
      <c r="DA683" s="40"/>
      <c r="DB683" s="40"/>
      <c r="DC683" s="40"/>
      <c r="DD683" s="40"/>
      <c r="DE683" s="40"/>
      <c r="DF683" s="40"/>
      <c r="DG683" s="40"/>
      <c r="DH683" s="40"/>
      <c r="DI683" s="40"/>
      <c r="DJ683" s="40"/>
      <c r="DK683" s="40"/>
      <c r="DL683" s="40"/>
      <c r="DM683" s="40"/>
      <c r="DN683" s="40"/>
      <c r="DO683" s="40"/>
      <c r="DP683" s="40"/>
      <c r="DQ683" s="40"/>
      <c r="DR683" s="40"/>
    </row>
    <row r="684" spans="1:169" s="50" customFormat="1">
      <c r="A684" s="246"/>
      <c r="B684" s="247" t="s">
        <v>38</v>
      </c>
      <c r="C684" s="248"/>
      <c r="D684" s="249">
        <v>5</v>
      </c>
      <c r="E684" s="250">
        <v>5</v>
      </c>
      <c r="F684" s="251"/>
      <c r="G684" s="250"/>
      <c r="H684" s="249"/>
      <c r="I684" s="251"/>
      <c r="J684" s="352"/>
      <c r="K684" s="277"/>
      <c r="L684" s="277"/>
      <c r="M684" s="277"/>
      <c r="N684" s="277"/>
      <c r="O684" s="258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60"/>
      <c r="CB684" s="60"/>
      <c r="CC684" s="60"/>
      <c r="CD684" s="60"/>
      <c r="CE684" s="60"/>
      <c r="CF684" s="60"/>
      <c r="CG684" s="60"/>
      <c r="CH684" s="60"/>
      <c r="CI684" s="60"/>
      <c r="CJ684" s="60"/>
      <c r="CK684" s="60"/>
      <c r="CL684" s="60"/>
      <c r="CM684" s="60"/>
      <c r="CN684" s="60"/>
      <c r="CO684" s="60"/>
      <c r="CP684" s="60"/>
      <c r="CQ684" s="60"/>
      <c r="CR684" s="60"/>
      <c r="CS684" s="60"/>
      <c r="CT684" s="60"/>
      <c r="CU684" s="60"/>
      <c r="CV684" s="60"/>
      <c r="CW684" s="60"/>
      <c r="CX684" s="60"/>
      <c r="CY684" s="60"/>
      <c r="CZ684" s="60"/>
      <c r="DA684" s="60"/>
      <c r="DB684" s="60"/>
      <c r="DC684" s="60"/>
      <c r="DD684" s="60"/>
      <c r="DE684" s="60"/>
      <c r="DF684" s="60"/>
      <c r="DG684" s="60"/>
      <c r="DH684" s="60"/>
      <c r="DI684" s="60"/>
      <c r="DJ684" s="60"/>
      <c r="DK684" s="60"/>
      <c r="DL684" s="60"/>
      <c r="DM684" s="60"/>
      <c r="DN684" s="60"/>
      <c r="DO684" s="60"/>
      <c r="DP684" s="60"/>
      <c r="DQ684" s="60"/>
      <c r="DR684" s="60"/>
    </row>
    <row r="685" spans="1:169" s="39" customFormat="1">
      <c r="A685" s="246"/>
      <c r="B685" s="247" t="s">
        <v>19</v>
      </c>
      <c r="C685" s="248"/>
      <c r="D685" s="249">
        <v>1.6</v>
      </c>
      <c r="E685" s="250">
        <v>1.6</v>
      </c>
      <c r="F685" s="251"/>
      <c r="G685" s="250"/>
      <c r="H685" s="249"/>
      <c r="I685" s="251"/>
      <c r="J685" s="352"/>
      <c r="K685" s="277"/>
      <c r="L685" s="277"/>
      <c r="M685" s="277"/>
      <c r="N685" s="277"/>
      <c r="O685" s="256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F685" s="40"/>
      <c r="AG685" s="40"/>
      <c r="AH685" s="40"/>
      <c r="AI685" s="40"/>
      <c r="AJ685" s="40"/>
      <c r="AK685" s="40"/>
      <c r="AL685" s="40"/>
      <c r="AM685" s="40"/>
      <c r="AN685" s="40"/>
      <c r="AO685" s="40"/>
      <c r="AP685" s="40"/>
      <c r="AQ685" s="40"/>
      <c r="AR685" s="40"/>
      <c r="AS685" s="40"/>
      <c r="AT685" s="40"/>
      <c r="AU685" s="40"/>
      <c r="AV685" s="40"/>
      <c r="AW685" s="40"/>
      <c r="AX685" s="40"/>
      <c r="AY685" s="40"/>
      <c r="AZ685" s="40"/>
      <c r="BA685" s="40"/>
      <c r="BB685" s="40"/>
      <c r="BC685" s="40"/>
      <c r="BD685" s="40"/>
      <c r="BE685" s="40"/>
      <c r="BF685" s="40"/>
      <c r="BG685" s="40"/>
      <c r="BH685" s="40"/>
      <c r="BI685" s="40"/>
      <c r="BJ685" s="40"/>
      <c r="BK685" s="40"/>
      <c r="BL685" s="40"/>
      <c r="BM685" s="40"/>
      <c r="BN685" s="40"/>
      <c r="BO685" s="40"/>
      <c r="BP685" s="40"/>
      <c r="BQ685" s="40"/>
      <c r="BR685" s="40"/>
      <c r="BS685" s="40"/>
      <c r="BT685" s="40"/>
      <c r="BU685" s="40"/>
      <c r="BV685" s="40"/>
      <c r="BW685" s="40"/>
      <c r="BX685" s="40"/>
      <c r="BY685" s="40"/>
      <c r="BZ685" s="40"/>
      <c r="CA685" s="40"/>
      <c r="CB685" s="40"/>
      <c r="CC685" s="40"/>
      <c r="CD685" s="40"/>
      <c r="CE685" s="40"/>
      <c r="CF685" s="40"/>
      <c r="CG685" s="40"/>
      <c r="CH685" s="40"/>
      <c r="CI685" s="40"/>
      <c r="CJ685" s="40"/>
      <c r="CK685" s="40"/>
      <c r="CL685" s="40"/>
      <c r="CM685" s="40"/>
      <c r="CN685" s="40"/>
      <c r="CO685" s="40"/>
      <c r="CP685" s="40"/>
      <c r="CQ685" s="40"/>
      <c r="CR685" s="40"/>
      <c r="CS685" s="40"/>
      <c r="CT685" s="40"/>
      <c r="CU685" s="40"/>
      <c r="CV685" s="40"/>
      <c r="CW685" s="40"/>
      <c r="CX685" s="40"/>
      <c r="CY685" s="40"/>
      <c r="CZ685" s="40"/>
      <c r="DA685" s="40"/>
      <c r="DB685" s="40"/>
      <c r="DC685" s="40"/>
      <c r="DD685" s="40"/>
      <c r="DE685" s="40"/>
      <c r="DF685" s="40"/>
      <c r="DG685" s="40"/>
      <c r="DH685" s="40"/>
      <c r="DI685" s="40"/>
      <c r="DJ685" s="40"/>
      <c r="DK685" s="40"/>
      <c r="DL685" s="40"/>
      <c r="DM685" s="40"/>
      <c r="DN685" s="40"/>
      <c r="DO685" s="40"/>
      <c r="DP685" s="40"/>
      <c r="DQ685" s="40"/>
      <c r="DR685" s="40"/>
    </row>
    <row r="686" spans="1:169" s="39" customFormat="1">
      <c r="A686" s="246"/>
      <c r="B686" s="247" t="s">
        <v>17</v>
      </c>
      <c r="C686" s="248"/>
      <c r="D686" s="249">
        <v>160</v>
      </c>
      <c r="E686" s="250">
        <v>160</v>
      </c>
      <c r="F686" s="251"/>
      <c r="G686" s="250"/>
      <c r="H686" s="249"/>
      <c r="I686" s="251"/>
      <c r="J686" s="352"/>
      <c r="K686" s="277"/>
      <c r="L686" s="277"/>
      <c r="M686" s="277"/>
      <c r="N686" s="277"/>
      <c r="O686" s="256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F686" s="40"/>
      <c r="AG686" s="40"/>
      <c r="AH686" s="40"/>
      <c r="AI686" s="40"/>
      <c r="AJ686" s="40"/>
      <c r="AK686" s="40"/>
      <c r="AL686" s="40"/>
      <c r="AM686" s="40"/>
      <c r="AN686" s="40"/>
      <c r="AO686" s="40"/>
      <c r="AP686" s="40"/>
      <c r="AQ686" s="40"/>
      <c r="AR686" s="40"/>
      <c r="AS686" s="40"/>
      <c r="AT686" s="40"/>
      <c r="AU686" s="40"/>
      <c r="AV686" s="40"/>
      <c r="AW686" s="40"/>
      <c r="AX686" s="40"/>
      <c r="AY686" s="40"/>
      <c r="AZ686" s="40"/>
      <c r="BA686" s="40"/>
      <c r="BB686" s="40"/>
      <c r="BC686" s="40"/>
      <c r="BD686" s="40"/>
      <c r="BE686" s="40"/>
      <c r="BF686" s="40"/>
      <c r="BG686" s="40"/>
      <c r="BH686" s="40"/>
      <c r="BI686" s="40"/>
      <c r="BJ686" s="40"/>
      <c r="BK686" s="40"/>
      <c r="BL686" s="40"/>
      <c r="BM686" s="40"/>
      <c r="BN686" s="40"/>
      <c r="BO686" s="40"/>
      <c r="BP686" s="40"/>
      <c r="BQ686" s="40"/>
      <c r="BR686" s="40"/>
      <c r="BS686" s="40"/>
      <c r="BT686" s="40"/>
      <c r="BU686" s="40"/>
      <c r="BV686" s="40"/>
      <c r="BW686" s="40"/>
      <c r="BX686" s="40"/>
      <c r="BY686" s="40"/>
      <c r="BZ686" s="40"/>
      <c r="CA686" s="40"/>
      <c r="CB686" s="40"/>
      <c r="CC686" s="40"/>
      <c r="CD686" s="40"/>
      <c r="CE686" s="40"/>
      <c r="CF686" s="40"/>
      <c r="CG686" s="40"/>
      <c r="CH686" s="40"/>
      <c r="CI686" s="40"/>
      <c r="CJ686" s="40"/>
      <c r="CK686" s="40"/>
      <c r="CL686" s="40"/>
      <c r="CM686" s="40"/>
      <c r="CN686" s="40"/>
      <c r="CO686" s="40"/>
      <c r="CP686" s="40"/>
      <c r="CQ686" s="40"/>
      <c r="CR686" s="40"/>
      <c r="CS686" s="40"/>
      <c r="CT686" s="40"/>
      <c r="CU686" s="40"/>
      <c r="CV686" s="40"/>
      <c r="CW686" s="40"/>
      <c r="CX686" s="40"/>
      <c r="CY686" s="40"/>
      <c r="CZ686" s="40"/>
      <c r="DA686" s="40"/>
      <c r="DB686" s="40"/>
      <c r="DC686" s="40"/>
      <c r="DD686" s="40"/>
      <c r="DE686" s="40"/>
      <c r="DF686" s="40"/>
      <c r="DG686" s="40"/>
      <c r="DH686" s="40"/>
      <c r="DI686" s="40"/>
      <c r="DJ686" s="40"/>
      <c r="DK686" s="40"/>
      <c r="DL686" s="40"/>
      <c r="DM686" s="40"/>
      <c r="DN686" s="40"/>
      <c r="DO686" s="40"/>
      <c r="DP686" s="40"/>
      <c r="DQ686" s="40"/>
      <c r="DR686" s="40"/>
    </row>
    <row r="687" spans="1:169" s="50" customFormat="1">
      <c r="A687" s="246" t="s">
        <v>304</v>
      </c>
      <c r="B687" s="247"/>
      <c r="C687" s="248">
        <v>160</v>
      </c>
      <c r="D687" s="268"/>
      <c r="E687" s="267"/>
      <c r="F687" s="249">
        <v>13.5</v>
      </c>
      <c r="G687" s="250">
        <v>12.2</v>
      </c>
      <c r="H687" s="249">
        <v>40</v>
      </c>
      <c r="I687" s="250">
        <v>323</v>
      </c>
      <c r="J687" s="352" t="s">
        <v>303</v>
      </c>
      <c r="K687" s="277"/>
      <c r="L687" s="277"/>
      <c r="M687" s="277"/>
      <c r="N687" s="277"/>
      <c r="O687" s="258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60"/>
      <c r="CB687" s="60"/>
      <c r="CC687" s="60"/>
      <c r="CD687" s="60"/>
      <c r="CE687" s="60"/>
      <c r="CF687" s="60"/>
      <c r="CG687" s="60"/>
      <c r="CH687" s="60"/>
      <c r="CI687" s="60"/>
      <c r="CJ687" s="60"/>
      <c r="CK687" s="60"/>
      <c r="CL687" s="60"/>
      <c r="CM687" s="60"/>
      <c r="CN687" s="60"/>
      <c r="CO687" s="60"/>
      <c r="CP687" s="60"/>
      <c r="CQ687" s="60"/>
      <c r="CR687" s="60"/>
      <c r="CS687" s="60"/>
      <c r="CT687" s="60"/>
      <c r="CU687" s="60"/>
      <c r="CV687" s="60"/>
      <c r="CW687" s="60"/>
      <c r="CX687" s="60"/>
      <c r="CY687" s="60"/>
      <c r="CZ687" s="60"/>
      <c r="DA687" s="60"/>
      <c r="DB687" s="60"/>
      <c r="DC687" s="60"/>
      <c r="DD687" s="60"/>
      <c r="DE687" s="60"/>
      <c r="DF687" s="60"/>
      <c r="DG687" s="60"/>
      <c r="DH687" s="60"/>
      <c r="DI687" s="60"/>
      <c r="DJ687" s="60"/>
      <c r="DK687" s="60"/>
      <c r="DL687" s="60"/>
      <c r="DM687" s="60"/>
      <c r="DN687" s="60"/>
      <c r="DO687" s="60"/>
      <c r="DP687" s="60"/>
      <c r="DQ687" s="60"/>
      <c r="DR687" s="60"/>
    </row>
    <row r="688" spans="1:169" s="39" customFormat="1">
      <c r="A688" s="246"/>
      <c r="B688" s="247" t="s">
        <v>39</v>
      </c>
      <c r="C688" s="269"/>
      <c r="D688" s="249">
        <v>52</v>
      </c>
      <c r="E688" s="267">
        <v>52</v>
      </c>
      <c r="F688" s="249"/>
      <c r="G688" s="250"/>
      <c r="H688" s="249"/>
      <c r="I688" s="250"/>
      <c r="J688" s="352"/>
      <c r="K688" s="277"/>
      <c r="L688" s="277"/>
      <c r="M688" s="277"/>
      <c r="N688" s="277"/>
      <c r="O688" s="256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F688" s="40"/>
      <c r="AG688" s="40"/>
      <c r="AH688" s="40"/>
      <c r="AI688" s="40"/>
      <c r="AJ688" s="40"/>
      <c r="AK688" s="40"/>
      <c r="AL688" s="40"/>
      <c r="AM688" s="40"/>
      <c r="AN688" s="40"/>
      <c r="AO688" s="40"/>
      <c r="AP688" s="40"/>
      <c r="AQ688" s="40"/>
      <c r="AR688" s="40"/>
      <c r="AS688" s="40"/>
      <c r="AT688" s="40"/>
      <c r="AU688" s="40"/>
      <c r="AV688" s="40"/>
      <c r="AW688" s="40"/>
      <c r="AX688" s="40"/>
      <c r="AY688" s="40"/>
      <c r="AZ688" s="40"/>
      <c r="BA688" s="40"/>
      <c r="BB688" s="40"/>
      <c r="BC688" s="40"/>
      <c r="BD688" s="40"/>
      <c r="BE688" s="40"/>
      <c r="BF688" s="40"/>
      <c r="BG688" s="40"/>
      <c r="BH688" s="40"/>
      <c r="BI688" s="40"/>
      <c r="BJ688" s="40"/>
      <c r="BK688" s="40"/>
      <c r="BL688" s="40"/>
      <c r="BM688" s="40"/>
      <c r="BN688" s="40"/>
      <c r="BO688" s="40"/>
      <c r="BP688" s="40"/>
      <c r="BQ688" s="40"/>
      <c r="BR688" s="40"/>
      <c r="BS688" s="40"/>
      <c r="BT688" s="40"/>
      <c r="BU688" s="40"/>
      <c r="BV688" s="40"/>
      <c r="BW688" s="40"/>
      <c r="BX688" s="40"/>
      <c r="BY688" s="40"/>
      <c r="BZ688" s="40"/>
      <c r="CA688" s="40"/>
      <c r="CB688" s="40"/>
      <c r="CC688" s="40"/>
      <c r="CD688" s="40"/>
      <c r="CE688" s="40"/>
      <c r="CF688" s="40"/>
      <c r="CG688" s="40"/>
      <c r="CH688" s="40"/>
      <c r="CI688" s="40"/>
      <c r="CJ688" s="40"/>
      <c r="CK688" s="40"/>
      <c r="CL688" s="40"/>
      <c r="CM688" s="40"/>
      <c r="CN688" s="40"/>
      <c r="CO688" s="40"/>
      <c r="CP688" s="40"/>
      <c r="CQ688" s="40"/>
      <c r="CR688" s="40"/>
      <c r="CS688" s="40"/>
      <c r="CT688" s="40"/>
      <c r="CU688" s="40"/>
      <c r="CV688" s="40"/>
      <c r="CW688" s="40"/>
      <c r="CX688" s="40"/>
      <c r="CY688" s="40"/>
      <c r="CZ688" s="40"/>
      <c r="DA688" s="40"/>
      <c r="DB688" s="40"/>
      <c r="DC688" s="40"/>
      <c r="DD688" s="40"/>
      <c r="DE688" s="40"/>
      <c r="DF688" s="40"/>
      <c r="DG688" s="40"/>
      <c r="DH688" s="40"/>
      <c r="DI688" s="40"/>
      <c r="DJ688" s="40"/>
      <c r="DK688" s="40"/>
      <c r="DL688" s="40"/>
      <c r="DM688" s="40"/>
      <c r="DN688" s="40"/>
      <c r="DO688" s="40"/>
      <c r="DP688" s="40"/>
      <c r="DQ688" s="40"/>
      <c r="DR688" s="40"/>
    </row>
    <row r="689" spans="1:138" s="39" customFormat="1">
      <c r="A689" s="246"/>
      <c r="B689" s="247" t="s">
        <v>70</v>
      </c>
      <c r="C689" s="269"/>
      <c r="D689" s="249"/>
      <c r="E689" s="267">
        <v>32</v>
      </c>
      <c r="F689" s="249"/>
      <c r="G689" s="250"/>
      <c r="H689" s="249"/>
      <c r="I689" s="250"/>
      <c r="J689" s="352"/>
      <c r="K689" s="277"/>
      <c r="L689" s="277"/>
      <c r="M689" s="277"/>
      <c r="N689" s="277"/>
      <c r="O689" s="256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F689" s="40"/>
      <c r="AG689" s="40"/>
      <c r="AH689" s="40"/>
      <c r="AI689" s="40"/>
      <c r="AJ689" s="40"/>
      <c r="AK689" s="40"/>
      <c r="AL689" s="40"/>
      <c r="AM689" s="40"/>
      <c r="AN689" s="40"/>
      <c r="AO689" s="40"/>
      <c r="AP689" s="40"/>
      <c r="AQ689" s="40"/>
      <c r="AR689" s="40"/>
      <c r="AS689" s="40"/>
      <c r="AT689" s="40"/>
      <c r="AU689" s="40"/>
      <c r="AV689" s="40"/>
      <c r="AW689" s="40"/>
      <c r="AX689" s="40"/>
      <c r="AY689" s="40"/>
      <c r="AZ689" s="40"/>
      <c r="BA689" s="40"/>
      <c r="BB689" s="40"/>
      <c r="BC689" s="40"/>
      <c r="BD689" s="40"/>
      <c r="BE689" s="40"/>
      <c r="BF689" s="40"/>
      <c r="BG689" s="40"/>
      <c r="BH689" s="40"/>
      <c r="BI689" s="40"/>
      <c r="BJ689" s="40"/>
      <c r="BK689" s="40"/>
      <c r="BL689" s="40"/>
      <c r="BM689" s="40"/>
      <c r="BN689" s="40"/>
      <c r="BO689" s="40"/>
      <c r="BP689" s="40"/>
      <c r="BQ689" s="40"/>
      <c r="BR689" s="40"/>
      <c r="BS689" s="40"/>
      <c r="BT689" s="40"/>
      <c r="BU689" s="40"/>
      <c r="BV689" s="40"/>
      <c r="BW689" s="40"/>
      <c r="BX689" s="40"/>
      <c r="BY689" s="40"/>
      <c r="BZ689" s="40"/>
      <c r="CA689" s="40"/>
      <c r="CB689" s="40"/>
      <c r="CC689" s="40"/>
      <c r="CD689" s="40"/>
      <c r="CE689" s="40"/>
      <c r="CF689" s="40"/>
      <c r="CG689" s="40"/>
      <c r="CH689" s="40"/>
      <c r="CI689" s="40"/>
      <c r="CJ689" s="40"/>
      <c r="CK689" s="40"/>
      <c r="CL689" s="40"/>
      <c r="CM689" s="40"/>
      <c r="CN689" s="40"/>
      <c r="CO689" s="40"/>
      <c r="CP689" s="40"/>
      <c r="CQ689" s="40"/>
      <c r="CR689" s="40"/>
      <c r="CS689" s="40"/>
      <c r="CT689" s="40"/>
      <c r="CU689" s="40"/>
      <c r="CV689" s="40"/>
      <c r="CW689" s="40"/>
      <c r="CX689" s="40"/>
      <c r="CY689" s="40"/>
      <c r="CZ689" s="40"/>
      <c r="DA689" s="40"/>
      <c r="DB689" s="40"/>
      <c r="DC689" s="40"/>
      <c r="DD689" s="40"/>
      <c r="DE689" s="40"/>
      <c r="DF689" s="40"/>
      <c r="DG689" s="40"/>
      <c r="DH689" s="40"/>
      <c r="DI689" s="40"/>
      <c r="DJ689" s="40"/>
      <c r="DK689" s="40"/>
      <c r="DL689" s="40"/>
      <c r="DM689" s="40"/>
      <c r="DN689" s="40"/>
      <c r="DO689" s="40"/>
      <c r="DP689" s="40"/>
      <c r="DQ689" s="40"/>
      <c r="DR689" s="40"/>
    </row>
    <row r="690" spans="1:138" s="50" customFormat="1">
      <c r="A690" s="246"/>
      <c r="B690" s="247" t="s">
        <v>36</v>
      </c>
      <c r="C690" s="269"/>
      <c r="D690" s="268">
        <v>6</v>
      </c>
      <c r="E690" s="267">
        <v>6</v>
      </c>
      <c r="F690" s="249"/>
      <c r="G690" s="250"/>
      <c r="H690" s="249"/>
      <c r="I690" s="250"/>
      <c r="J690" s="352"/>
      <c r="K690" s="277"/>
      <c r="L690" s="277"/>
      <c r="M690" s="277"/>
      <c r="N690" s="277"/>
      <c r="O690" s="258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60"/>
      <c r="CB690" s="60"/>
      <c r="CC690" s="60"/>
      <c r="CD690" s="60"/>
      <c r="CE690" s="60"/>
      <c r="CF690" s="60"/>
      <c r="CG690" s="60"/>
      <c r="CH690" s="60"/>
      <c r="CI690" s="60"/>
      <c r="CJ690" s="60"/>
      <c r="CK690" s="60"/>
      <c r="CL690" s="60"/>
      <c r="CM690" s="60"/>
      <c r="CN690" s="60"/>
      <c r="CO690" s="60"/>
      <c r="CP690" s="60"/>
      <c r="CQ690" s="60"/>
      <c r="CR690" s="60"/>
      <c r="CS690" s="60"/>
      <c r="CT690" s="60"/>
      <c r="CU690" s="60"/>
      <c r="CV690" s="60"/>
      <c r="CW690" s="60"/>
      <c r="CX690" s="60"/>
      <c r="CY690" s="60"/>
      <c r="CZ690" s="60"/>
      <c r="DA690" s="60"/>
      <c r="DB690" s="60"/>
      <c r="DC690" s="60"/>
      <c r="DD690" s="60"/>
      <c r="DE690" s="60"/>
      <c r="DF690" s="60"/>
      <c r="DG690" s="60"/>
      <c r="DH690" s="60"/>
      <c r="DI690" s="60"/>
      <c r="DJ690" s="60"/>
      <c r="DK690" s="60"/>
      <c r="DL690" s="60"/>
      <c r="DM690" s="60"/>
      <c r="DN690" s="60"/>
      <c r="DO690" s="60"/>
      <c r="DP690" s="60"/>
      <c r="DQ690" s="60"/>
      <c r="DR690" s="60"/>
    </row>
    <row r="691" spans="1:138" s="50" customFormat="1">
      <c r="A691" s="246"/>
      <c r="B691" s="247" t="s">
        <v>35</v>
      </c>
      <c r="C691" s="269"/>
      <c r="D691" s="268">
        <v>9.5</v>
      </c>
      <c r="E691" s="267">
        <v>8</v>
      </c>
      <c r="F691" s="249"/>
      <c r="G691" s="250"/>
      <c r="H691" s="249"/>
      <c r="I691" s="250"/>
      <c r="J691" s="352"/>
      <c r="K691" s="277"/>
      <c r="L691" s="277"/>
      <c r="M691" s="277"/>
      <c r="N691" s="277"/>
      <c r="O691" s="258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60"/>
      <c r="CB691" s="60"/>
      <c r="CC691" s="60"/>
      <c r="CD691" s="60"/>
      <c r="CE691" s="60"/>
      <c r="CF691" s="60"/>
      <c r="CG691" s="60"/>
      <c r="CH691" s="60"/>
      <c r="CI691" s="60"/>
      <c r="CJ691" s="60"/>
      <c r="CK691" s="60"/>
      <c r="CL691" s="60"/>
      <c r="CM691" s="60"/>
      <c r="CN691" s="60"/>
      <c r="CO691" s="60"/>
      <c r="CP691" s="60"/>
      <c r="CQ691" s="60"/>
      <c r="CR691" s="60"/>
      <c r="CS691" s="60"/>
      <c r="CT691" s="60"/>
      <c r="CU691" s="60"/>
      <c r="CV691" s="60"/>
      <c r="CW691" s="60"/>
      <c r="CX691" s="60"/>
      <c r="CY691" s="60"/>
      <c r="CZ691" s="60"/>
      <c r="DA691" s="60"/>
      <c r="DB691" s="60"/>
      <c r="DC691" s="60"/>
      <c r="DD691" s="60"/>
      <c r="DE691" s="60"/>
      <c r="DF691" s="60"/>
      <c r="DG691" s="60"/>
      <c r="DH691" s="60"/>
      <c r="DI691" s="60"/>
      <c r="DJ691" s="60"/>
      <c r="DK691" s="60"/>
      <c r="DL691" s="60"/>
      <c r="DM691" s="60"/>
      <c r="DN691" s="60"/>
      <c r="DO691" s="60"/>
      <c r="DP691" s="60"/>
      <c r="DQ691" s="60"/>
      <c r="DR691" s="60"/>
    </row>
    <row r="692" spans="1:138" s="50" customFormat="1">
      <c r="A692" s="246"/>
      <c r="B692" s="247" t="s">
        <v>34</v>
      </c>
      <c r="C692" s="269"/>
      <c r="D692" s="268">
        <v>13</v>
      </c>
      <c r="E692" s="267">
        <v>10.4</v>
      </c>
      <c r="F692" s="249"/>
      <c r="G692" s="250"/>
      <c r="H692" s="249"/>
      <c r="I692" s="250"/>
      <c r="J692" s="352"/>
      <c r="K692" s="277"/>
      <c r="L692" s="277"/>
      <c r="M692" s="277"/>
      <c r="N692" s="277"/>
      <c r="O692" s="258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60"/>
      <c r="CB692" s="60"/>
      <c r="CC692" s="60"/>
      <c r="CD692" s="60"/>
      <c r="CE692" s="60"/>
      <c r="CF692" s="60"/>
      <c r="CG692" s="60"/>
      <c r="CH692" s="60"/>
      <c r="CI692" s="60"/>
      <c r="CJ692" s="60"/>
      <c r="CK692" s="60"/>
      <c r="CL692" s="60"/>
      <c r="CM692" s="60"/>
      <c r="CN692" s="60"/>
      <c r="CO692" s="60"/>
      <c r="CP692" s="60"/>
      <c r="CQ692" s="60"/>
      <c r="CR692" s="60"/>
      <c r="CS692" s="60"/>
      <c r="CT692" s="60"/>
      <c r="CU692" s="60"/>
      <c r="CV692" s="60"/>
      <c r="CW692" s="60"/>
      <c r="CX692" s="60"/>
      <c r="CY692" s="60"/>
      <c r="CZ692" s="60"/>
      <c r="DA692" s="60"/>
      <c r="DB692" s="60"/>
      <c r="DC692" s="60"/>
      <c r="DD692" s="60"/>
      <c r="DE692" s="60"/>
      <c r="DF692" s="60"/>
      <c r="DG692" s="60"/>
      <c r="DH692" s="60"/>
      <c r="DI692" s="60"/>
      <c r="DJ692" s="60"/>
      <c r="DK692" s="60"/>
      <c r="DL692" s="60"/>
      <c r="DM692" s="60"/>
      <c r="DN692" s="60"/>
      <c r="DO692" s="60"/>
      <c r="DP692" s="60"/>
      <c r="DQ692" s="60"/>
      <c r="DR692" s="60"/>
    </row>
    <row r="693" spans="1:138" s="50" customFormat="1">
      <c r="A693" s="246"/>
      <c r="B693" s="247" t="s">
        <v>71</v>
      </c>
      <c r="C693" s="269"/>
      <c r="D693" s="268">
        <v>45.6</v>
      </c>
      <c r="E693" s="267">
        <v>45.6</v>
      </c>
      <c r="F693" s="251"/>
      <c r="G693" s="250"/>
      <c r="H693" s="249"/>
      <c r="I693" s="250"/>
      <c r="J693" s="352"/>
      <c r="K693" s="277"/>
      <c r="L693" s="277"/>
      <c r="M693" s="277"/>
      <c r="N693" s="277"/>
      <c r="O693" s="258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0"/>
      <c r="CB693" s="60"/>
      <c r="CC693" s="60"/>
      <c r="CD693" s="60"/>
      <c r="CE693" s="60"/>
      <c r="CF693" s="60"/>
      <c r="CG693" s="60"/>
      <c r="CH693" s="60"/>
      <c r="CI693" s="60"/>
      <c r="CJ693" s="60"/>
      <c r="CK693" s="60"/>
      <c r="CL693" s="60"/>
      <c r="CM693" s="60"/>
      <c r="CN693" s="60"/>
      <c r="CO693" s="60"/>
      <c r="CP693" s="60"/>
      <c r="CQ693" s="60"/>
      <c r="CR693" s="60"/>
      <c r="CS693" s="60"/>
      <c r="CT693" s="60"/>
      <c r="CU693" s="60"/>
      <c r="CV693" s="60"/>
      <c r="CW693" s="60"/>
      <c r="CX693" s="60"/>
      <c r="CY693" s="60"/>
      <c r="CZ693" s="60"/>
      <c r="DA693" s="60"/>
      <c r="DB693" s="60"/>
      <c r="DC693" s="60"/>
      <c r="DD693" s="60"/>
      <c r="DE693" s="60"/>
      <c r="DF693" s="60"/>
      <c r="DG693" s="60"/>
      <c r="DH693" s="60"/>
      <c r="DI693" s="60"/>
      <c r="DJ693" s="60"/>
      <c r="DK693" s="60"/>
      <c r="DL693" s="60"/>
      <c r="DM693" s="60"/>
      <c r="DN693" s="60"/>
      <c r="DO693" s="60"/>
      <c r="DP693" s="60"/>
      <c r="DQ693" s="60"/>
      <c r="DR693" s="60"/>
    </row>
    <row r="694" spans="1:138" s="50" customFormat="1">
      <c r="A694" s="246"/>
      <c r="B694" s="247" t="s">
        <v>54</v>
      </c>
      <c r="C694" s="269"/>
      <c r="D694" s="268">
        <v>69</v>
      </c>
      <c r="E694" s="267">
        <v>69</v>
      </c>
      <c r="F694" s="249"/>
      <c r="G694" s="250"/>
      <c r="H694" s="249"/>
      <c r="I694" s="250"/>
      <c r="J694" s="352"/>
      <c r="K694" s="277"/>
      <c r="L694" s="277"/>
      <c r="M694" s="277"/>
      <c r="N694" s="277"/>
      <c r="O694" s="258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0"/>
      <c r="BN694" s="60"/>
      <c r="BO694" s="60"/>
      <c r="BP694" s="60"/>
      <c r="BQ694" s="60"/>
      <c r="BR694" s="60"/>
      <c r="BS694" s="60"/>
      <c r="BT694" s="60"/>
      <c r="BU694" s="60"/>
      <c r="BV694" s="60"/>
      <c r="BW694" s="60"/>
      <c r="BX694" s="60"/>
      <c r="BY694" s="60"/>
      <c r="BZ694" s="60"/>
      <c r="CA694" s="60"/>
      <c r="CB694" s="60"/>
      <c r="CC694" s="60"/>
      <c r="CD694" s="60"/>
      <c r="CE694" s="60"/>
      <c r="CF694" s="60"/>
      <c r="CG694" s="60"/>
      <c r="CH694" s="60"/>
      <c r="CI694" s="60"/>
      <c r="CJ694" s="60"/>
      <c r="CK694" s="60"/>
      <c r="CL694" s="60"/>
      <c r="CM694" s="60"/>
      <c r="CN694" s="60"/>
      <c r="CO694" s="60"/>
      <c r="CP694" s="60"/>
      <c r="CQ694" s="60"/>
      <c r="CR694" s="60"/>
      <c r="CS694" s="60"/>
      <c r="CT694" s="60"/>
      <c r="CU694" s="60"/>
      <c r="CV694" s="60"/>
      <c r="CW694" s="60"/>
      <c r="CX694" s="60"/>
      <c r="CY694" s="60"/>
      <c r="CZ694" s="60"/>
      <c r="DA694" s="60"/>
      <c r="DB694" s="60"/>
      <c r="DC694" s="60"/>
      <c r="DD694" s="60"/>
      <c r="DE694" s="60"/>
      <c r="DF694" s="60"/>
      <c r="DG694" s="60"/>
      <c r="DH694" s="60"/>
      <c r="DI694" s="60"/>
      <c r="DJ694" s="60"/>
      <c r="DK694" s="60"/>
      <c r="DL694" s="60"/>
      <c r="DM694" s="60"/>
      <c r="DN694" s="60"/>
      <c r="DO694" s="60"/>
      <c r="DP694" s="60"/>
      <c r="DQ694" s="60"/>
      <c r="DR694" s="60"/>
    </row>
    <row r="695" spans="1:138" s="50" customFormat="1">
      <c r="A695" s="246"/>
      <c r="B695" s="247" t="s">
        <v>19</v>
      </c>
      <c r="C695" s="269"/>
      <c r="D695" s="267">
        <v>1</v>
      </c>
      <c r="E695" s="267">
        <v>1</v>
      </c>
      <c r="F695" s="250"/>
      <c r="G695" s="250"/>
      <c r="H695" s="250"/>
      <c r="I695" s="250"/>
      <c r="J695" s="352"/>
      <c r="K695" s="277"/>
      <c r="L695" s="277"/>
      <c r="M695" s="277"/>
      <c r="N695" s="277"/>
      <c r="O695" s="258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0"/>
      <c r="BN695" s="60"/>
      <c r="BO695" s="60"/>
      <c r="BP695" s="60"/>
      <c r="BQ695" s="60"/>
      <c r="BR695" s="60"/>
      <c r="BS695" s="60"/>
      <c r="BT695" s="60"/>
      <c r="BU695" s="60"/>
      <c r="BV695" s="60"/>
      <c r="BW695" s="60"/>
      <c r="BX695" s="60"/>
      <c r="BY695" s="60"/>
      <c r="BZ695" s="60"/>
      <c r="CA695" s="60"/>
      <c r="CB695" s="60"/>
      <c r="CC695" s="60"/>
      <c r="CD695" s="60"/>
      <c r="CE695" s="60"/>
      <c r="CF695" s="60"/>
      <c r="CG695" s="60"/>
      <c r="CH695" s="60"/>
      <c r="CI695" s="60"/>
      <c r="CJ695" s="60"/>
      <c r="CK695" s="60"/>
      <c r="CL695" s="60"/>
      <c r="CM695" s="60"/>
      <c r="CN695" s="60"/>
      <c r="CO695" s="60"/>
      <c r="CP695" s="60"/>
      <c r="CQ695" s="60"/>
      <c r="CR695" s="60"/>
      <c r="CS695" s="60"/>
      <c r="CT695" s="60"/>
      <c r="CU695" s="60"/>
      <c r="CV695" s="60"/>
      <c r="CW695" s="60"/>
      <c r="CX695" s="60"/>
      <c r="CY695" s="60"/>
      <c r="CZ695" s="60"/>
      <c r="DA695" s="60"/>
      <c r="DB695" s="60"/>
      <c r="DC695" s="60"/>
      <c r="DD695" s="60"/>
      <c r="DE695" s="60"/>
      <c r="DF695" s="60"/>
      <c r="DG695" s="60"/>
      <c r="DH695" s="60"/>
      <c r="DI695" s="60"/>
      <c r="DJ695" s="60"/>
      <c r="DK695" s="60"/>
      <c r="DL695" s="60"/>
      <c r="DM695" s="60"/>
      <c r="DN695" s="60"/>
      <c r="DO695" s="60"/>
      <c r="DP695" s="60"/>
      <c r="DQ695" s="60"/>
      <c r="DR695" s="60"/>
    </row>
    <row r="696" spans="1:138" s="50" customFormat="1">
      <c r="A696" s="246"/>
      <c r="B696" s="247" t="s">
        <v>72</v>
      </c>
      <c r="C696" s="269"/>
      <c r="D696" s="268"/>
      <c r="E696" s="267">
        <v>134</v>
      </c>
      <c r="F696" s="249"/>
      <c r="G696" s="250"/>
      <c r="H696" s="249"/>
      <c r="I696" s="251"/>
      <c r="J696" s="352"/>
      <c r="K696" s="277"/>
      <c r="L696" s="277"/>
      <c r="M696" s="277"/>
      <c r="N696" s="277"/>
      <c r="O696" s="258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0"/>
      <c r="BN696" s="60"/>
      <c r="BO696" s="60"/>
      <c r="BP696" s="60"/>
      <c r="BQ696" s="60"/>
      <c r="BR696" s="60"/>
      <c r="BS696" s="60"/>
      <c r="BT696" s="60"/>
      <c r="BU696" s="60"/>
      <c r="BV696" s="60"/>
      <c r="BW696" s="60"/>
      <c r="BX696" s="60"/>
      <c r="BY696" s="60"/>
      <c r="BZ696" s="60"/>
      <c r="CA696" s="60"/>
      <c r="CB696" s="60"/>
      <c r="CC696" s="60"/>
      <c r="CD696" s="60"/>
      <c r="CE696" s="60"/>
      <c r="CF696" s="60"/>
      <c r="CG696" s="60"/>
      <c r="CH696" s="60"/>
      <c r="CI696" s="60"/>
      <c r="CJ696" s="60"/>
      <c r="CK696" s="60"/>
      <c r="CL696" s="60"/>
      <c r="CM696" s="60"/>
      <c r="CN696" s="60"/>
      <c r="CO696" s="60"/>
      <c r="CP696" s="60"/>
      <c r="CQ696" s="60"/>
      <c r="CR696" s="60"/>
      <c r="CS696" s="60"/>
      <c r="CT696" s="60"/>
      <c r="CU696" s="60"/>
      <c r="CV696" s="60"/>
      <c r="CW696" s="60"/>
      <c r="CX696" s="60"/>
      <c r="CY696" s="60"/>
      <c r="CZ696" s="60"/>
      <c r="DA696" s="60"/>
      <c r="DB696" s="60"/>
      <c r="DC696" s="60"/>
      <c r="DD696" s="60"/>
      <c r="DE696" s="60"/>
      <c r="DF696" s="60"/>
      <c r="DG696" s="60"/>
      <c r="DH696" s="60"/>
      <c r="DI696" s="60"/>
      <c r="DJ696" s="60"/>
      <c r="DK696" s="60"/>
      <c r="DL696" s="60"/>
      <c r="DM696" s="60"/>
      <c r="DN696" s="60"/>
      <c r="DO696" s="60"/>
      <c r="DP696" s="60"/>
      <c r="DQ696" s="60"/>
      <c r="DR696" s="60"/>
    </row>
    <row r="697" spans="1:138" s="57" customFormat="1">
      <c r="A697" s="299" t="s">
        <v>340</v>
      </c>
      <c r="B697" s="247"/>
      <c r="C697" s="248">
        <v>180</v>
      </c>
      <c r="D697" s="249"/>
      <c r="E697" s="250"/>
      <c r="F697" s="272">
        <v>0.6</v>
      </c>
      <c r="G697" s="267">
        <v>0.03</v>
      </c>
      <c r="H697" s="268">
        <v>15</v>
      </c>
      <c r="I697" s="300">
        <v>62.5</v>
      </c>
      <c r="J697" s="353" t="s">
        <v>341</v>
      </c>
      <c r="K697" s="277"/>
      <c r="L697" s="277"/>
      <c r="M697" s="277"/>
      <c r="N697" s="277"/>
      <c r="O697" s="258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  <c r="AT697" s="60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0"/>
      <c r="BH697" s="60"/>
      <c r="BI697" s="60"/>
      <c r="BJ697" s="60"/>
      <c r="BK697" s="60"/>
      <c r="BL697" s="60"/>
      <c r="BM697" s="60"/>
      <c r="BN697" s="60"/>
      <c r="BO697" s="60"/>
      <c r="BP697" s="60"/>
      <c r="BQ697" s="60"/>
      <c r="BR697" s="60"/>
      <c r="BS697" s="60"/>
      <c r="BT697" s="60"/>
      <c r="BU697" s="60"/>
      <c r="BV697" s="60"/>
      <c r="BW697" s="60"/>
      <c r="BX697" s="60"/>
      <c r="BY697" s="60"/>
      <c r="BZ697" s="60"/>
      <c r="CA697" s="60"/>
      <c r="CB697" s="60"/>
      <c r="CC697" s="60"/>
      <c r="CD697" s="60"/>
      <c r="CE697" s="60"/>
      <c r="CF697" s="60"/>
      <c r="CG697" s="60"/>
      <c r="CH697" s="60"/>
      <c r="CI697" s="60"/>
      <c r="CJ697" s="60"/>
      <c r="CK697" s="60"/>
      <c r="CL697" s="60"/>
      <c r="CM697" s="60"/>
      <c r="CN697" s="60"/>
      <c r="CO697" s="60"/>
      <c r="CP697" s="60"/>
      <c r="CQ697" s="60"/>
      <c r="CR697" s="60"/>
      <c r="CS697" s="60"/>
      <c r="CT697" s="60"/>
      <c r="CU697" s="60"/>
      <c r="CV697" s="60"/>
      <c r="CW697" s="60"/>
      <c r="CX697" s="60"/>
      <c r="CY697" s="60"/>
      <c r="CZ697" s="60"/>
      <c r="DA697" s="60"/>
      <c r="DB697" s="60"/>
      <c r="DC697" s="60"/>
      <c r="DD697" s="60"/>
      <c r="DE697" s="60"/>
      <c r="DF697" s="60"/>
      <c r="DG697" s="60"/>
      <c r="DH697" s="60"/>
      <c r="DI697" s="60"/>
      <c r="DJ697" s="60"/>
      <c r="DK697" s="60"/>
      <c r="DL697" s="60"/>
      <c r="DM697" s="60"/>
      <c r="DN697" s="60"/>
      <c r="DO697" s="60"/>
      <c r="DP697" s="60"/>
      <c r="DQ697" s="60"/>
      <c r="DR697" s="60"/>
      <c r="DS697" s="60"/>
      <c r="DT697" s="60"/>
      <c r="DU697" s="60"/>
      <c r="DV697" s="60"/>
      <c r="DW697" s="60"/>
      <c r="DX697" s="60"/>
      <c r="DY697" s="60"/>
      <c r="DZ697" s="60"/>
      <c r="EA697" s="60"/>
      <c r="EB697" s="60"/>
      <c r="EC697" s="60"/>
      <c r="ED697" s="60"/>
      <c r="EE697" s="60"/>
      <c r="EF697" s="60"/>
      <c r="EG697" s="60"/>
      <c r="EH697" s="60"/>
    </row>
    <row r="698" spans="1:138" s="57" customFormat="1">
      <c r="A698" s="299"/>
      <c r="B698" s="247" t="s">
        <v>297</v>
      </c>
      <c r="C698" s="248"/>
      <c r="D698" s="249">
        <v>15.3</v>
      </c>
      <c r="E698" s="250">
        <v>15</v>
      </c>
      <c r="F698" s="272"/>
      <c r="G698" s="248"/>
      <c r="H698" s="270"/>
      <c r="I698" s="300"/>
      <c r="J698" s="353"/>
      <c r="K698" s="277"/>
      <c r="L698" s="277"/>
      <c r="M698" s="277"/>
      <c r="N698" s="277"/>
      <c r="O698" s="258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0"/>
      <c r="AG698" s="60"/>
      <c r="AH698" s="60"/>
      <c r="AI698" s="60"/>
      <c r="AJ698" s="60"/>
      <c r="AK698" s="60"/>
      <c r="AL698" s="60"/>
      <c r="AM698" s="60"/>
      <c r="AN698" s="60"/>
      <c r="AO698" s="60"/>
      <c r="AP698" s="60"/>
      <c r="AQ698" s="60"/>
      <c r="AR698" s="60"/>
      <c r="AS698" s="60"/>
      <c r="AT698" s="60"/>
      <c r="AU698" s="60"/>
      <c r="AV698" s="60"/>
      <c r="AW698" s="60"/>
      <c r="AX698" s="60"/>
      <c r="AY698" s="60"/>
      <c r="AZ698" s="60"/>
      <c r="BA698" s="60"/>
      <c r="BB698" s="60"/>
      <c r="BC698" s="60"/>
      <c r="BD698" s="60"/>
      <c r="BE698" s="60"/>
      <c r="BF698" s="60"/>
      <c r="BG698" s="60"/>
      <c r="BH698" s="60"/>
      <c r="BI698" s="60"/>
      <c r="BJ698" s="60"/>
      <c r="BK698" s="60"/>
      <c r="BL698" s="60"/>
      <c r="BM698" s="60"/>
      <c r="BN698" s="60"/>
      <c r="BO698" s="60"/>
      <c r="BP698" s="60"/>
      <c r="BQ698" s="60"/>
      <c r="BR698" s="60"/>
      <c r="BS698" s="60"/>
      <c r="BT698" s="60"/>
      <c r="BU698" s="60"/>
      <c r="BV698" s="60"/>
      <c r="BW698" s="60"/>
      <c r="BX698" s="60"/>
      <c r="BY698" s="60"/>
      <c r="BZ698" s="60"/>
      <c r="CA698" s="60"/>
      <c r="CB698" s="60"/>
      <c r="CC698" s="60"/>
      <c r="CD698" s="60"/>
      <c r="CE698" s="60"/>
      <c r="CF698" s="60"/>
      <c r="CG698" s="60"/>
      <c r="CH698" s="60"/>
      <c r="CI698" s="60"/>
      <c r="CJ698" s="60"/>
      <c r="CK698" s="60"/>
      <c r="CL698" s="60"/>
      <c r="CM698" s="60"/>
      <c r="CN698" s="60"/>
      <c r="CO698" s="60"/>
      <c r="CP698" s="60"/>
      <c r="CQ698" s="60"/>
      <c r="CR698" s="60"/>
      <c r="CS698" s="60"/>
      <c r="CT698" s="60"/>
      <c r="CU698" s="60"/>
      <c r="CV698" s="60"/>
      <c r="CW698" s="60"/>
      <c r="CX698" s="60"/>
      <c r="CY698" s="60"/>
      <c r="CZ698" s="60"/>
      <c r="DA698" s="60"/>
      <c r="DB698" s="60"/>
      <c r="DC698" s="60"/>
      <c r="DD698" s="60"/>
      <c r="DE698" s="60"/>
      <c r="DF698" s="60"/>
      <c r="DG698" s="60"/>
      <c r="DH698" s="60"/>
      <c r="DI698" s="60"/>
      <c r="DJ698" s="60"/>
      <c r="DK698" s="60"/>
      <c r="DL698" s="60"/>
      <c r="DM698" s="60"/>
      <c r="DN698" s="60"/>
      <c r="DO698" s="60"/>
      <c r="DP698" s="60"/>
      <c r="DQ698" s="60"/>
      <c r="DR698" s="60"/>
      <c r="DS698" s="60"/>
      <c r="DT698" s="60"/>
      <c r="DU698" s="60"/>
      <c r="DV698" s="60"/>
      <c r="DW698" s="60"/>
      <c r="DX698" s="60"/>
      <c r="DY698" s="60"/>
      <c r="DZ698" s="60"/>
      <c r="EA698" s="60"/>
      <c r="EB698" s="60"/>
      <c r="EC698" s="60"/>
      <c r="ED698" s="60"/>
      <c r="EE698" s="60"/>
      <c r="EF698" s="60"/>
      <c r="EG698" s="60"/>
      <c r="EH698" s="60"/>
    </row>
    <row r="699" spans="1:138" s="57" customFormat="1">
      <c r="A699" s="299"/>
      <c r="B699" s="247" t="s">
        <v>54</v>
      </c>
      <c r="C699" s="248"/>
      <c r="D699" s="249">
        <v>180</v>
      </c>
      <c r="E699" s="250">
        <v>180</v>
      </c>
      <c r="F699" s="272"/>
      <c r="G699" s="248"/>
      <c r="H699" s="270"/>
      <c r="I699" s="300"/>
      <c r="J699" s="353"/>
      <c r="K699" s="277"/>
      <c r="L699" s="277"/>
      <c r="M699" s="277"/>
      <c r="N699" s="277"/>
      <c r="O699" s="258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0"/>
      <c r="AG699" s="60"/>
      <c r="AH699" s="60"/>
      <c r="AI699" s="60"/>
      <c r="AJ699" s="60"/>
      <c r="AK699" s="60"/>
      <c r="AL699" s="60"/>
      <c r="AM699" s="60"/>
      <c r="AN699" s="60"/>
      <c r="AO699" s="60"/>
      <c r="AP699" s="60"/>
      <c r="AQ699" s="60"/>
      <c r="AR699" s="60"/>
      <c r="AS699" s="60"/>
      <c r="AT699" s="60"/>
      <c r="AU699" s="60"/>
      <c r="AV699" s="60"/>
      <c r="AW699" s="60"/>
      <c r="AX699" s="60"/>
      <c r="AY699" s="60"/>
      <c r="AZ699" s="60"/>
      <c r="BA699" s="60"/>
      <c r="BB699" s="60"/>
      <c r="BC699" s="60"/>
      <c r="BD699" s="60"/>
      <c r="BE699" s="60"/>
      <c r="BF699" s="60"/>
      <c r="BG699" s="60"/>
      <c r="BH699" s="60"/>
      <c r="BI699" s="60"/>
      <c r="BJ699" s="60"/>
      <c r="BK699" s="60"/>
      <c r="BL699" s="60"/>
      <c r="BM699" s="60"/>
      <c r="BN699" s="60"/>
      <c r="BO699" s="60"/>
      <c r="BP699" s="60"/>
      <c r="BQ699" s="60"/>
      <c r="BR699" s="60"/>
      <c r="BS699" s="60"/>
      <c r="BT699" s="60"/>
      <c r="BU699" s="60"/>
      <c r="BV699" s="60"/>
      <c r="BW699" s="60"/>
      <c r="BX699" s="60"/>
      <c r="BY699" s="60"/>
      <c r="BZ699" s="60"/>
      <c r="CA699" s="60"/>
      <c r="CB699" s="60"/>
      <c r="CC699" s="60"/>
      <c r="CD699" s="60"/>
      <c r="CE699" s="60"/>
      <c r="CF699" s="60"/>
      <c r="CG699" s="60"/>
      <c r="CH699" s="60"/>
      <c r="CI699" s="60"/>
      <c r="CJ699" s="60"/>
      <c r="CK699" s="60"/>
      <c r="CL699" s="60"/>
      <c r="CM699" s="60"/>
      <c r="CN699" s="60"/>
      <c r="CO699" s="60"/>
      <c r="CP699" s="60"/>
      <c r="CQ699" s="60"/>
      <c r="CR699" s="60"/>
      <c r="CS699" s="60"/>
      <c r="CT699" s="60"/>
      <c r="CU699" s="60"/>
      <c r="CV699" s="60"/>
      <c r="CW699" s="60"/>
      <c r="CX699" s="60"/>
      <c r="CY699" s="60"/>
      <c r="CZ699" s="60"/>
      <c r="DA699" s="60"/>
      <c r="DB699" s="60"/>
      <c r="DC699" s="60"/>
      <c r="DD699" s="60"/>
      <c r="DE699" s="60"/>
      <c r="DF699" s="60"/>
      <c r="DG699" s="60"/>
      <c r="DH699" s="60"/>
      <c r="DI699" s="60"/>
      <c r="DJ699" s="60"/>
      <c r="DK699" s="60"/>
      <c r="DL699" s="60"/>
      <c r="DM699" s="60"/>
      <c r="DN699" s="60"/>
      <c r="DO699" s="60"/>
      <c r="DP699" s="60"/>
      <c r="DQ699" s="60"/>
      <c r="DR699" s="60"/>
      <c r="DS699" s="60"/>
      <c r="DT699" s="60"/>
      <c r="DU699" s="60"/>
      <c r="DV699" s="60"/>
      <c r="DW699" s="60"/>
      <c r="DX699" s="60"/>
      <c r="DY699" s="60"/>
      <c r="DZ699" s="60"/>
      <c r="EA699" s="60"/>
      <c r="EB699" s="60"/>
      <c r="EC699" s="60"/>
      <c r="ED699" s="60"/>
      <c r="EE699" s="60"/>
      <c r="EF699" s="60"/>
      <c r="EG699" s="60"/>
      <c r="EH699" s="60"/>
    </row>
    <row r="700" spans="1:138" s="57" customFormat="1">
      <c r="A700" s="299"/>
      <c r="B700" s="247" t="s">
        <v>18</v>
      </c>
      <c r="C700" s="248"/>
      <c r="D700" s="249">
        <v>5</v>
      </c>
      <c r="E700" s="250">
        <v>5</v>
      </c>
      <c r="F700" s="272"/>
      <c r="G700" s="248"/>
      <c r="H700" s="270"/>
      <c r="I700" s="300"/>
      <c r="J700" s="353"/>
      <c r="K700" s="277"/>
      <c r="L700" s="277"/>
      <c r="M700" s="277"/>
      <c r="N700" s="277"/>
      <c r="O700" s="258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0"/>
      <c r="AG700" s="60"/>
      <c r="AH700" s="60"/>
      <c r="AI700" s="60"/>
      <c r="AJ700" s="60"/>
      <c r="AK700" s="60"/>
      <c r="AL700" s="60"/>
      <c r="AM700" s="60"/>
      <c r="AN700" s="60"/>
      <c r="AO700" s="60"/>
      <c r="AP700" s="60"/>
      <c r="AQ700" s="60"/>
      <c r="AR700" s="60"/>
      <c r="AS700" s="60"/>
      <c r="AT700" s="60"/>
      <c r="AU700" s="60"/>
      <c r="AV700" s="60"/>
      <c r="AW700" s="60"/>
      <c r="AX700" s="60"/>
      <c r="AY700" s="60"/>
      <c r="AZ700" s="60"/>
      <c r="BA700" s="60"/>
      <c r="BB700" s="60"/>
      <c r="BC700" s="60"/>
      <c r="BD700" s="60"/>
      <c r="BE700" s="60"/>
      <c r="BF700" s="60"/>
      <c r="BG700" s="60"/>
      <c r="BH700" s="60"/>
      <c r="BI700" s="60"/>
      <c r="BJ700" s="60"/>
      <c r="BK700" s="60"/>
      <c r="BL700" s="60"/>
      <c r="BM700" s="60"/>
      <c r="BN700" s="60"/>
      <c r="BO700" s="60"/>
      <c r="BP700" s="60"/>
      <c r="BQ700" s="60"/>
      <c r="BR700" s="60"/>
      <c r="BS700" s="60"/>
      <c r="BT700" s="60"/>
      <c r="BU700" s="60"/>
      <c r="BV700" s="60"/>
      <c r="BW700" s="60"/>
      <c r="BX700" s="60"/>
      <c r="BY700" s="60"/>
      <c r="BZ700" s="60"/>
      <c r="CA700" s="60"/>
      <c r="CB700" s="60"/>
      <c r="CC700" s="60"/>
      <c r="CD700" s="60"/>
      <c r="CE700" s="60"/>
      <c r="CF700" s="60"/>
      <c r="CG700" s="60"/>
      <c r="CH700" s="60"/>
      <c r="CI700" s="60"/>
      <c r="CJ700" s="60"/>
      <c r="CK700" s="60"/>
      <c r="CL700" s="60"/>
      <c r="CM700" s="60"/>
      <c r="CN700" s="60"/>
      <c r="CO700" s="60"/>
      <c r="CP700" s="60"/>
      <c r="CQ700" s="60"/>
      <c r="CR700" s="60"/>
      <c r="CS700" s="60"/>
      <c r="CT700" s="60"/>
      <c r="CU700" s="60"/>
      <c r="CV700" s="60"/>
      <c r="CW700" s="60"/>
      <c r="CX700" s="60"/>
      <c r="CY700" s="60"/>
      <c r="CZ700" s="60"/>
      <c r="DA700" s="60"/>
      <c r="DB700" s="60"/>
      <c r="DC700" s="60"/>
      <c r="DD700" s="60"/>
      <c r="DE700" s="60"/>
      <c r="DF700" s="60"/>
      <c r="DG700" s="60"/>
      <c r="DH700" s="60"/>
      <c r="DI700" s="60"/>
      <c r="DJ700" s="60"/>
      <c r="DK700" s="60"/>
      <c r="DL700" s="60"/>
      <c r="DM700" s="60"/>
      <c r="DN700" s="60"/>
      <c r="DO700" s="60"/>
      <c r="DP700" s="60"/>
      <c r="DQ700" s="60"/>
      <c r="DR700" s="60"/>
      <c r="DS700" s="60"/>
      <c r="DT700" s="60"/>
      <c r="DU700" s="60"/>
      <c r="DV700" s="60"/>
      <c r="DW700" s="60"/>
      <c r="DX700" s="60"/>
      <c r="DY700" s="60"/>
      <c r="DZ700" s="60"/>
      <c r="EA700" s="60"/>
      <c r="EB700" s="60"/>
      <c r="EC700" s="60"/>
      <c r="ED700" s="60"/>
      <c r="EE700" s="60"/>
      <c r="EF700" s="60"/>
      <c r="EG700" s="60"/>
      <c r="EH700" s="60"/>
    </row>
    <row r="701" spans="1:138" ht="15.75" thickBot="1">
      <c r="A701" s="553" t="s">
        <v>47</v>
      </c>
      <c r="B701" s="308"/>
      <c r="C701" s="309">
        <v>37.5</v>
      </c>
      <c r="D701" s="311">
        <v>37.5</v>
      </c>
      <c r="E701" s="311">
        <v>37.5</v>
      </c>
      <c r="F701" s="309">
        <v>1.8</v>
      </c>
      <c r="G701" s="309">
        <v>0.4</v>
      </c>
      <c r="H701" s="309">
        <v>18</v>
      </c>
      <c r="I701" s="309">
        <v>82.5</v>
      </c>
      <c r="J701" s="396"/>
    </row>
    <row r="702" spans="1:138" ht="15.75" thickBot="1">
      <c r="A702" s="377" t="s">
        <v>27</v>
      </c>
      <c r="B702" s="378"/>
      <c r="C702" s="379">
        <v>632.5</v>
      </c>
      <c r="D702" s="400"/>
      <c r="E702" s="373"/>
      <c r="F702" s="373">
        <v>19.600000000000001</v>
      </c>
      <c r="G702" s="373">
        <v>20.59</v>
      </c>
      <c r="H702" s="373">
        <v>100.3</v>
      </c>
      <c r="I702" s="373">
        <v>663.8</v>
      </c>
      <c r="J702" s="375"/>
    </row>
    <row r="703" spans="1:138">
      <c r="A703" s="301"/>
      <c r="B703" s="302" t="s">
        <v>48</v>
      </c>
      <c r="C703" s="303"/>
      <c r="D703" s="304"/>
      <c r="E703" s="305"/>
      <c r="F703" s="306"/>
      <c r="G703" s="305"/>
      <c r="H703" s="304"/>
      <c r="I703" s="306"/>
      <c r="J703" s="352"/>
    </row>
    <row r="704" spans="1:138">
      <c r="A704" s="246" t="s">
        <v>51</v>
      </c>
      <c r="B704" s="247"/>
      <c r="C704" s="248">
        <v>50</v>
      </c>
      <c r="D704" s="249"/>
      <c r="E704" s="250"/>
      <c r="F704" s="251">
        <v>4.5999999999999996</v>
      </c>
      <c r="G704" s="250">
        <v>5.12</v>
      </c>
      <c r="H704" s="249">
        <v>26.4</v>
      </c>
      <c r="I704" s="251">
        <v>170</v>
      </c>
      <c r="J704" s="352" t="s">
        <v>221</v>
      </c>
    </row>
    <row r="705" spans="1:122">
      <c r="A705" s="246"/>
      <c r="B705" s="247" t="s">
        <v>45</v>
      </c>
      <c r="C705" s="248"/>
      <c r="D705" s="249">
        <v>24.1</v>
      </c>
      <c r="E705" s="250">
        <v>24.1</v>
      </c>
      <c r="F705" s="251"/>
      <c r="G705" s="250"/>
      <c r="H705" s="249"/>
      <c r="I705" s="251"/>
      <c r="J705" s="352"/>
    </row>
    <row r="706" spans="1:122">
      <c r="A706" s="246"/>
      <c r="B706" s="247" t="s">
        <v>20</v>
      </c>
      <c r="C706" s="248"/>
      <c r="D706" s="249">
        <v>2.5</v>
      </c>
      <c r="E706" s="250">
        <v>2.5</v>
      </c>
      <c r="F706" s="251"/>
      <c r="G706" s="250"/>
      <c r="H706" s="249"/>
      <c r="I706" s="251"/>
      <c r="J706" s="352"/>
    </row>
    <row r="707" spans="1:122">
      <c r="A707" s="246"/>
      <c r="B707" s="247" t="s">
        <v>52</v>
      </c>
      <c r="C707" s="248"/>
      <c r="D707" s="249">
        <v>1.6</v>
      </c>
      <c r="E707" s="250">
        <v>1.6</v>
      </c>
      <c r="F707" s="251"/>
      <c r="G707" s="250"/>
      <c r="H707" s="249"/>
      <c r="I707" s="251"/>
      <c r="J707" s="352"/>
    </row>
    <row r="708" spans="1:122">
      <c r="A708" s="246"/>
      <c r="B708" s="247" t="s">
        <v>53</v>
      </c>
      <c r="C708" s="248"/>
      <c r="D708" s="249">
        <v>2.5</v>
      </c>
      <c r="E708" s="250">
        <v>2.5</v>
      </c>
      <c r="F708" s="251"/>
      <c r="G708" s="250"/>
      <c r="H708" s="249"/>
      <c r="I708" s="251"/>
      <c r="J708" s="352"/>
    </row>
    <row r="709" spans="1:122">
      <c r="A709" s="246"/>
      <c r="B709" s="247" t="s">
        <v>41</v>
      </c>
      <c r="C709" s="248"/>
      <c r="D709" s="249">
        <v>0.3</v>
      </c>
      <c r="E709" s="250">
        <v>0.3</v>
      </c>
      <c r="F709" s="251"/>
      <c r="G709" s="250"/>
      <c r="H709" s="249"/>
      <c r="I709" s="251"/>
      <c r="J709" s="352"/>
    </row>
    <row r="710" spans="1:122">
      <c r="A710" s="246"/>
      <c r="B710" s="247" t="s">
        <v>54</v>
      </c>
      <c r="C710" s="248"/>
      <c r="D710" s="249">
        <v>6</v>
      </c>
      <c r="E710" s="250">
        <v>6</v>
      </c>
      <c r="F710" s="251"/>
      <c r="G710" s="250"/>
      <c r="H710" s="249"/>
      <c r="I710" s="251"/>
      <c r="J710" s="352"/>
    </row>
    <row r="711" spans="1:122">
      <c r="A711" s="246"/>
      <c r="B711" s="247" t="s">
        <v>55</v>
      </c>
      <c r="C711" s="248"/>
      <c r="D711" s="249">
        <v>0.2</v>
      </c>
      <c r="E711" s="250">
        <v>0.2</v>
      </c>
      <c r="F711" s="251"/>
      <c r="G711" s="250"/>
      <c r="H711" s="249"/>
      <c r="I711" s="251"/>
      <c r="J711" s="352"/>
    </row>
    <row r="712" spans="1:122">
      <c r="A712" s="246"/>
      <c r="B712" s="247" t="s">
        <v>179</v>
      </c>
      <c r="C712" s="248"/>
      <c r="D712" s="249"/>
      <c r="E712" s="250">
        <v>36</v>
      </c>
      <c r="F712" s="251"/>
      <c r="G712" s="250"/>
      <c r="H712" s="249"/>
      <c r="I712" s="251"/>
      <c r="J712" s="352"/>
    </row>
    <row r="713" spans="1:122">
      <c r="A713" s="247"/>
      <c r="B713" s="247" t="s">
        <v>36</v>
      </c>
      <c r="C713" s="248"/>
      <c r="D713" s="249">
        <v>0.2</v>
      </c>
      <c r="E713" s="284">
        <v>0.2</v>
      </c>
      <c r="F713" s="251"/>
      <c r="G713" s="250"/>
      <c r="H713" s="249"/>
      <c r="I713" s="249"/>
      <c r="J713" s="352"/>
    </row>
    <row r="714" spans="1:122">
      <c r="A714" s="247"/>
      <c r="B714" s="247" t="s">
        <v>207</v>
      </c>
      <c r="C714" s="248"/>
      <c r="D714" s="250">
        <v>20</v>
      </c>
      <c r="E714" s="284">
        <v>20</v>
      </c>
      <c r="F714" s="250"/>
      <c r="G714" s="250"/>
      <c r="H714" s="250"/>
      <c r="I714" s="249"/>
      <c r="J714" s="352"/>
    </row>
    <row r="715" spans="1:122">
      <c r="A715" s="246" t="s">
        <v>88</v>
      </c>
      <c r="B715" s="247"/>
      <c r="C715" s="248">
        <v>120</v>
      </c>
      <c r="D715" s="270"/>
      <c r="E715" s="554"/>
      <c r="F715" s="270">
        <v>3.77</v>
      </c>
      <c r="G715" s="248">
        <v>3</v>
      </c>
      <c r="H715" s="270">
        <v>5</v>
      </c>
      <c r="I715" s="248">
        <v>62.1</v>
      </c>
      <c r="J715" s="352" t="s">
        <v>157</v>
      </c>
    </row>
    <row r="716" spans="1:122">
      <c r="A716" s="246"/>
      <c r="B716" s="247" t="s">
        <v>89</v>
      </c>
      <c r="C716" s="248"/>
      <c r="D716" s="250">
        <v>123.6</v>
      </c>
      <c r="E716" s="250">
        <v>120</v>
      </c>
      <c r="F716" s="250"/>
      <c r="G716" s="250"/>
      <c r="H716" s="250"/>
      <c r="I716" s="250"/>
      <c r="J716" s="352"/>
    </row>
    <row r="717" spans="1:122" s="315" customFormat="1" ht="17.25" customHeight="1" thickBot="1">
      <c r="A717" s="264" t="s">
        <v>204</v>
      </c>
      <c r="B717" s="264"/>
      <c r="C717" s="264" t="s">
        <v>408</v>
      </c>
      <c r="D717" s="264"/>
      <c r="E717" s="264"/>
      <c r="F717" s="264">
        <v>12.7</v>
      </c>
      <c r="G717" s="264">
        <v>13.7</v>
      </c>
      <c r="H717" s="264">
        <v>11</v>
      </c>
      <c r="I717" s="264">
        <v>227</v>
      </c>
      <c r="J717" s="355" t="s">
        <v>411</v>
      </c>
      <c r="K717" s="264"/>
      <c r="L717" s="264"/>
      <c r="M717" s="264"/>
      <c r="N717" s="264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  <c r="AZ717" s="46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  <c r="BP717" s="46"/>
      <c r="BQ717" s="46"/>
      <c r="BR717" s="46"/>
      <c r="BS717" s="46"/>
      <c r="BT717" s="46"/>
      <c r="BU717" s="46"/>
      <c r="BV717" s="46"/>
      <c r="BW717" s="46"/>
      <c r="BX717" s="46"/>
      <c r="BY717" s="46"/>
      <c r="BZ717" s="46"/>
      <c r="CA717" s="46"/>
      <c r="CB717" s="46"/>
      <c r="CC717" s="46"/>
      <c r="CD717" s="46"/>
      <c r="CE717" s="46"/>
      <c r="CF717" s="46"/>
      <c r="CG717" s="46"/>
      <c r="CH717" s="46"/>
      <c r="CI717" s="46"/>
      <c r="CJ717" s="46"/>
      <c r="CK717" s="46"/>
      <c r="CL717" s="46"/>
      <c r="CM717" s="46"/>
      <c r="CN717" s="46"/>
      <c r="CO717" s="46"/>
      <c r="CP717" s="46"/>
      <c r="CQ717" s="46"/>
      <c r="CR717" s="46"/>
      <c r="CS717" s="46"/>
      <c r="CT717" s="46"/>
      <c r="CU717" s="46"/>
      <c r="CV717" s="46"/>
      <c r="CW717" s="46"/>
      <c r="CX717" s="46"/>
      <c r="CY717" s="46"/>
      <c r="CZ717" s="46"/>
      <c r="DA717" s="46"/>
      <c r="DB717" s="46"/>
      <c r="DC717" s="46"/>
      <c r="DD717" s="46"/>
      <c r="DE717" s="46"/>
      <c r="DF717" s="46"/>
      <c r="DG717" s="46"/>
      <c r="DH717" s="46"/>
      <c r="DI717" s="46"/>
      <c r="DJ717" s="46"/>
      <c r="DK717" s="46"/>
      <c r="DL717" s="46"/>
      <c r="DM717" s="46"/>
      <c r="DN717" s="46"/>
      <c r="DO717" s="46"/>
      <c r="DP717" s="46"/>
      <c r="DQ717" s="46"/>
      <c r="DR717" s="46"/>
    </row>
    <row r="718" spans="1:122" s="315" customFormat="1">
      <c r="A718" s="264"/>
      <c r="B718" s="264" t="s">
        <v>208</v>
      </c>
      <c r="C718" s="264"/>
      <c r="D718" s="264">
        <v>60.65</v>
      </c>
      <c r="E718" s="264">
        <v>39.42</v>
      </c>
      <c r="F718" s="293"/>
      <c r="G718" s="295"/>
      <c r="H718" s="296"/>
      <c r="I718" s="297"/>
      <c r="J718" s="583"/>
      <c r="K718" s="264"/>
      <c r="L718" s="264"/>
      <c r="M718" s="264"/>
      <c r="N718" s="264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  <c r="AZ718" s="46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  <c r="BP718" s="46"/>
      <c r="BQ718" s="46"/>
      <c r="BR718" s="46"/>
      <c r="BS718" s="46"/>
      <c r="BT718" s="46"/>
      <c r="BU718" s="46"/>
      <c r="BV718" s="46"/>
      <c r="BW718" s="46"/>
      <c r="BX718" s="46"/>
      <c r="BY718" s="46"/>
      <c r="BZ718" s="46"/>
      <c r="CA718" s="46"/>
      <c r="CB718" s="46"/>
      <c r="CC718" s="46"/>
      <c r="CD718" s="46"/>
      <c r="CE718" s="46"/>
      <c r="CF718" s="46"/>
      <c r="CG718" s="46"/>
      <c r="CH718" s="46"/>
      <c r="CI718" s="46"/>
      <c r="CJ718" s="46"/>
      <c r="CK718" s="46"/>
      <c r="CL718" s="46"/>
      <c r="CM718" s="46"/>
      <c r="CN718" s="46"/>
      <c r="CO718" s="46"/>
      <c r="CP718" s="46"/>
      <c r="CQ718" s="46"/>
      <c r="CR718" s="46"/>
      <c r="CS718" s="46"/>
      <c r="CT718" s="46"/>
      <c r="CU718" s="46"/>
      <c r="CV718" s="46"/>
      <c r="CW718" s="46"/>
      <c r="CX718" s="46"/>
      <c r="CY718" s="46"/>
      <c r="CZ718" s="46"/>
      <c r="DA718" s="46"/>
      <c r="DB718" s="46"/>
      <c r="DC718" s="46"/>
      <c r="DD718" s="46"/>
      <c r="DE718" s="46"/>
      <c r="DF718" s="46"/>
      <c r="DG718" s="46"/>
      <c r="DH718" s="46"/>
      <c r="DI718" s="46"/>
      <c r="DJ718" s="46"/>
      <c r="DK718" s="46"/>
      <c r="DL718" s="46"/>
      <c r="DM718" s="46"/>
      <c r="DN718" s="46"/>
      <c r="DO718" s="46"/>
      <c r="DP718" s="46"/>
      <c r="DQ718" s="46"/>
      <c r="DR718" s="46"/>
    </row>
    <row r="719" spans="1:122" s="315" customFormat="1">
      <c r="A719" s="264"/>
      <c r="B719" s="264" t="s">
        <v>119</v>
      </c>
      <c r="C719" s="264"/>
      <c r="D719" s="264"/>
      <c r="E719" s="264">
        <v>25</v>
      </c>
      <c r="F719" s="280"/>
      <c r="G719" s="320"/>
      <c r="H719" s="279"/>
      <c r="I719" s="287"/>
      <c r="J719" s="355"/>
      <c r="K719" s="264"/>
      <c r="L719" s="264"/>
      <c r="M719" s="264"/>
      <c r="N719" s="264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  <c r="AZ719" s="46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  <c r="BP719" s="46"/>
      <c r="BQ719" s="46"/>
      <c r="BR719" s="46"/>
      <c r="BS719" s="46"/>
      <c r="BT719" s="46"/>
      <c r="BU719" s="46"/>
      <c r="BV719" s="46"/>
      <c r="BW719" s="46"/>
      <c r="BX719" s="46"/>
      <c r="BY719" s="46"/>
      <c r="BZ719" s="46"/>
      <c r="CA719" s="46"/>
      <c r="CB719" s="46"/>
      <c r="CC719" s="46"/>
      <c r="CD719" s="46"/>
      <c r="CE719" s="46"/>
      <c r="CF719" s="46"/>
      <c r="CG719" s="46"/>
      <c r="CH719" s="46"/>
      <c r="CI719" s="46"/>
      <c r="CJ719" s="46"/>
      <c r="CK719" s="46"/>
      <c r="CL719" s="46"/>
      <c r="CM719" s="46"/>
      <c r="CN719" s="46"/>
      <c r="CO719" s="46"/>
      <c r="CP719" s="46"/>
      <c r="CQ719" s="46"/>
      <c r="CR719" s="46"/>
      <c r="CS719" s="46"/>
      <c r="CT719" s="46"/>
      <c r="CU719" s="46"/>
      <c r="CV719" s="46"/>
      <c r="CW719" s="46"/>
      <c r="CX719" s="46"/>
      <c r="CY719" s="46"/>
      <c r="CZ719" s="46"/>
      <c r="DA719" s="46"/>
      <c r="DB719" s="46"/>
      <c r="DC719" s="46"/>
      <c r="DD719" s="46"/>
      <c r="DE719" s="46"/>
      <c r="DF719" s="46"/>
      <c r="DG719" s="46"/>
      <c r="DH719" s="46"/>
      <c r="DI719" s="46"/>
      <c r="DJ719" s="46"/>
      <c r="DK719" s="46"/>
      <c r="DL719" s="46"/>
      <c r="DM719" s="46"/>
      <c r="DN719" s="46"/>
      <c r="DO719" s="46"/>
      <c r="DP719" s="46"/>
      <c r="DQ719" s="46"/>
      <c r="DR719" s="46"/>
    </row>
    <row r="720" spans="1:122" s="315" customFormat="1">
      <c r="A720" s="264"/>
      <c r="B720" s="264" t="s">
        <v>44</v>
      </c>
      <c r="C720" s="264"/>
      <c r="D720" s="264">
        <v>36.6</v>
      </c>
      <c r="E720" s="264">
        <v>29.3</v>
      </c>
      <c r="F720" s="280"/>
      <c r="G720" s="320"/>
      <c r="H720" s="279"/>
      <c r="I720" s="287"/>
      <c r="J720" s="355"/>
      <c r="K720" s="264"/>
      <c r="L720" s="264"/>
      <c r="M720" s="264"/>
      <c r="N720" s="264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  <c r="AZ720" s="46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  <c r="BP720" s="46"/>
      <c r="BQ720" s="46"/>
      <c r="BR720" s="46"/>
      <c r="BS720" s="46"/>
      <c r="BT720" s="46"/>
      <c r="BU720" s="46"/>
      <c r="BV720" s="46"/>
      <c r="BW720" s="46"/>
      <c r="BX720" s="46"/>
      <c r="BY720" s="46"/>
      <c r="BZ720" s="46"/>
      <c r="CA720" s="46"/>
      <c r="CB720" s="46"/>
      <c r="CC720" s="46"/>
      <c r="CD720" s="46"/>
      <c r="CE720" s="46"/>
      <c r="CF720" s="46"/>
      <c r="CG720" s="46"/>
      <c r="CH720" s="46"/>
      <c r="CI720" s="46"/>
      <c r="CJ720" s="46"/>
      <c r="CK720" s="46"/>
      <c r="CL720" s="46"/>
      <c r="CM720" s="46"/>
      <c r="CN720" s="46"/>
      <c r="CO720" s="46"/>
      <c r="CP720" s="46"/>
      <c r="CQ720" s="46"/>
      <c r="CR720" s="46"/>
      <c r="CS720" s="46"/>
      <c r="CT720" s="46"/>
      <c r="CU720" s="46"/>
      <c r="CV720" s="46"/>
      <c r="CW720" s="46"/>
      <c r="CX720" s="46"/>
      <c r="CY720" s="46"/>
      <c r="CZ720" s="46"/>
      <c r="DA720" s="46"/>
      <c r="DB720" s="46"/>
      <c r="DC720" s="46"/>
      <c r="DD720" s="46"/>
      <c r="DE720" s="46"/>
      <c r="DF720" s="46"/>
      <c r="DG720" s="46"/>
      <c r="DH720" s="46"/>
      <c r="DI720" s="46"/>
      <c r="DJ720" s="46"/>
      <c r="DK720" s="46"/>
      <c r="DL720" s="46"/>
      <c r="DM720" s="46"/>
      <c r="DN720" s="46"/>
      <c r="DO720" s="46"/>
      <c r="DP720" s="46"/>
      <c r="DQ720" s="46"/>
      <c r="DR720" s="46"/>
    </row>
    <row r="721" spans="1:169" s="315" customFormat="1">
      <c r="A721" s="264"/>
      <c r="B721" s="264" t="s">
        <v>214</v>
      </c>
      <c r="C721" s="264"/>
      <c r="D721" s="264">
        <v>53.2</v>
      </c>
      <c r="E721" s="264">
        <v>40</v>
      </c>
      <c r="F721" s="280"/>
      <c r="G721" s="320"/>
      <c r="H721" s="279"/>
      <c r="I721" s="287"/>
      <c r="J721" s="355"/>
      <c r="K721" s="264"/>
      <c r="L721" s="264"/>
      <c r="M721" s="264"/>
      <c r="N721" s="264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  <c r="AZ721" s="46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  <c r="BP721" s="46"/>
      <c r="BQ721" s="46"/>
      <c r="BR721" s="46"/>
      <c r="BS721" s="46"/>
      <c r="BT721" s="46"/>
      <c r="BU721" s="46"/>
      <c r="BV721" s="46"/>
      <c r="BW721" s="46"/>
      <c r="BX721" s="46"/>
      <c r="BY721" s="46"/>
      <c r="BZ721" s="46"/>
      <c r="CA721" s="46"/>
      <c r="CB721" s="46"/>
      <c r="CC721" s="46"/>
      <c r="CD721" s="46"/>
      <c r="CE721" s="46"/>
      <c r="CF721" s="46"/>
      <c r="CG721" s="46"/>
      <c r="CH721" s="46"/>
      <c r="CI721" s="46"/>
      <c r="CJ721" s="46"/>
      <c r="CK721" s="46"/>
      <c r="CL721" s="46"/>
      <c r="CM721" s="46"/>
      <c r="CN721" s="46"/>
      <c r="CO721" s="46"/>
      <c r="CP721" s="46"/>
      <c r="CQ721" s="46"/>
      <c r="CR721" s="46"/>
      <c r="CS721" s="46"/>
      <c r="CT721" s="46"/>
      <c r="CU721" s="46"/>
      <c r="CV721" s="46"/>
      <c r="CW721" s="46"/>
      <c r="CX721" s="46"/>
      <c r="CY721" s="46"/>
      <c r="CZ721" s="46"/>
      <c r="DA721" s="46"/>
      <c r="DB721" s="46"/>
      <c r="DC721" s="46"/>
      <c r="DD721" s="46"/>
      <c r="DE721" s="46"/>
      <c r="DF721" s="46"/>
      <c r="DG721" s="46"/>
      <c r="DH721" s="46"/>
      <c r="DI721" s="46"/>
      <c r="DJ721" s="46"/>
      <c r="DK721" s="46"/>
      <c r="DL721" s="46"/>
      <c r="DM721" s="46"/>
      <c r="DN721" s="46"/>
      <c r="DO721" s="46"/>
      <c r="DP721" s="46"/>
      <c r="DQ721" s="46"/>
      <c r="DR721" s="46"/>
    </row>
    <row r="722" spans="1:169" s="315" customFormat="1">
      <c r="A722" s="264"/>
      <c r="B722" s="264" t="s">
        <v>118</v>
      </c>
      <c r="C722" s="264"/>
      <c r="D722" s="264">
        <v>17.14</v>
      </c>
      <c r="E722" s="264">
        <v>14.4</v>
      </c>
      <c r="F722" s="280"/>
      <c r="G722" s="288"/>
      <c r="H722" s="279"/>
      <c r="I722" s="298"/>
      <c r="J722" s="355"/>
      <c r="K722" s="264"/>
      <c r="L722" s="264"/>
      <c r="M722" s="264"/>
      <c r="N722" s="264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  <c r="AZ722" s="46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  <c r="BP722" s="46"/>
      <c r="BQ722" s="46"/>
      <c r="BR722" s="46"/>
      <c r="BS722" s="46"/>
      <c r="BT722" s="46"/>
      <c r="BU722" s="46"/>
      <c r="BV722" s="46"/>
      <c r="BW722" s="46"/>
      <c r="BX722" s="46"/>
      <c r="BY722" s="46"/>
      <c r="BZ722" s="46"/>
      <c r="CA722" s="46"/>
      <c r="CB722" s="46"/>
      <c r="CC722" s="46"/>
      <c r="CD722" s="46"/>
      <c r="CE722" s="46"/>
      <c r="CF722" s="46"/>
      <c r="CG722" s="46"/>
      <c r="CH722" s="46"/>
      <c r="CI722" s="46"/>
      <c r="CJ722" s="46"/>
      <c r="CK722" s="46"/>
      <c r="CL722" s="46"/>
      <c r="CM722" s="46"/>
      <c r="CN722" s="46"/>
      <c r="CO722" s="46"/>
      <c r="CP722" s="46"/>
      <c r="CQ722" s="46"/>
      <c r="CR722" s="46"/>
      <c r="CS722" s="46"/>
      <c r="CT722" s="46"/>
      <c r="CU722" s="46"/>
      <c r="CV722" s="46"/>
      <c r="CW722" s="46"/>
      <c r="CX722" s="46"/>
      <c r="CY722" s="46"/>
      <c r="CZ722" s="46"/>
      <c r="DA722" s="46"/>
      <c r="DB722" s="46"/>
      <c r="DC722" s="46"/>
      <c r="DD722" s="46"/>
      <c r="DE722" s="46"/>
      <c r="DF722" s="46"/>
      <c r="DG722" s="46"/>
      <c r="DH722" s="46"/>
      <c r="DI722" s="46"/>
      <c r="DJ722" s="46"/>
      <c r="DK722" s="46"/>
      <c r="DL722" s="46"/>
      <c r="DM722" s="46"/>
      <c r="DN722" s="46"/>
      <c r="DO722" s="46"/>
      <c r="DP722" s="46"/>
      <c r="DQ722" s="46"/>
      <c r="DR722" s="46"/>
    </row>
    <row r="723" spans="1:169" s="315" customFormat="1">
      <c r="A723" s="264"/>
      <c r="B723" s="264" t="s">
        <v>189</v>
      </c>
      <c r="C723" s="264"/>
      <c r="D723" s="264">
        <v>30</v>
      </c>
      <c r="E723" s="264">
        <v>24</v>
      </c>
      <c r="F723" s="280"/>
      <c r="G723" s="288"/>
      <c r="H723" s="279"/>
      <c r="I723" s="298"/>
      <c r="J723" s="355"/>
      <c r="K723" s="264"/>
      <c r="L723" s="264"/>
      <c r="M723" s="264"/>
      <c r="N723" s="264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  <c r="AZ723" s="46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  <c r="BP723" s="46"/>
      <c r="BQ723" s="46"/>
      <c r="BR723" s="46"/>
      <c r="BS723" s="46"/>
      <c r="BT723" s="46"/>
      <c r="BU723" s="46"/>
      <c r="BV723" s="46"/>
      <c r="BW723" s="46"/>
      <c r="BX723" s="46"/>
      <c r="BY723" s="46"/>
      <c r="BZ723" s="46"/>
      <c r="CA723" s="46"/>
      <c r="CB723" s="46"/>
      <c r="CC723" s="46"/>
      <c r="CD723" s="46"/>
      <c r="CE723" s="46"/>
      <c r="CF723" s="46"/>
      <c r="CG723" s="46"/>
      <c r="CH723" s="46"/>
      <c r="CI723" s="46"/>
      <c r="CJ723" s="46"/>
      <c r="CK723" s="46"/>
      <c r="CL723" s="46"/>
      <c r="CM723" s="46"/>
      <c r="CN723" s="46"/>
      <c r="CO723" s="46"/>
      <c r="CP723" s="46"/>
      <c r="CQ723" s="46"/>
      <c r="CR723" s="46"/>
      <c r="CS723" s="46"/>
      <c r="CT723" s="46"/>
      <c r="CU723" s="46"/>
      <c r="CV723" s="46"/>
      <c r="CW723" s="46"/>
      <c r="CX723" s="46"/>
      <c r="CY723" s="46"/>
      <c r="CZ723" s="46"/>
      <c r="DA723" s="46"/>
      <c r="DB723" s="46"/>
      <c r="DC723" s="46"/>
      <c r="DD723" s="46"/>
      <c r="DE723" s="46"/>
      <c r="DF723" s="46"/>
      <c r="DG723" s="46"/>
      <c r="DH723" s="46"/>
      <c r="DI723" s="46"/>
      <c r="DJ723" s="46"/>
      <c r="DK723" s="46"/>
      <c r="DL723" s="46"/>
      <c r="DM723" s="46"/>
      <c r="DN723" s="46"/>
      <c r="DO723" s="46"/>
      <c r="DP723" s="46"/>
      <c r="DQ723" s="46"/>
      <c r="DR723" s="46"/>
    </row>
    <row r="724" spans="1:169" s="315" customFormat="1">
      <c r="A724" s="277"/>
      <c r="B724" s="277" t="s">
        <v>41</v>
      </c>
      <c r="C724" s="277"/>
      <c r="D724" s="264">
        <v>1.1000000000000001</v>
      </c>
      <c r="E724" s="264">
        <v>1.1000000000000001</v>
      </c>
      <c r="F724" s="280"/>
      <c r="G724" s="288"/>
      <c r="H724" s="279"/>
      <c r="I724" s="298"/>
      <c r="J724" s="355"/>
      <c r="K724" s="264"/>
      <c r="L724" s="264"/>
      <c r="M724" s="264"/>
      <c r="N724" s="264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  <c r="AZ724" s="46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  <c r="BP724" s="46"/>
      <c r="BQ724" s="46"/>
      <c r="BR724" s="46"/>
      <c r="BS724" s="46"/>
      <c r="BT724" s="46"/>
      <c r="BU724" s="46"/>
      <c r="BV724" s="46"/>
      <c r="BW724" s="46"/>
      <c r="BX724" s="46"/>
      <c r="BY724" s="46"/>
      <c r="BZ724" s="46"/>
      <c r="CA724" s="46"/>
      <c r="CB724" s="46"/>
      <c r="CC724" s="46"/>
      <c r="CD724" s="46"/>
      <c r="CE724" s="46"/>
      <c r="CF724" s="46"/>
      <c r="CG724" s="46"/>
      <c r="CH724" s="46"/>
      <c r="CI724" s="46"/>
      <c r="CJ724" s="46"/>
      <c r="CK724" s="46"/>
      <c r="CL724" s="46"/>
      <c r="CM724" s="46"/>
      <c r="CN724" s="46"/>
      <c r="CO724" s="46"/>
      <c r="CP724" s="46"/>
      <c r="CQ724" s="46"/>
      <c r="CR724" s="46"/>
      <c r="CS724" s="46"/>
      <c r="CT724" s="46"/>
      <c r="CU724" s="46"/>
      <c r="CV724" s="46"/>
      <c r="CW724" s="46"/>
      <c r="CX724" s="46"/>
      <c r="CY724" s="46"/>
      <c r="CZ724" s="46"/>
      <c r="DA724" s="46"/>
      <c r="DB724" s="46"/>
      <c r="DC724" s="46"/>
      <c r="DD724" s="46"/>
      <c r="DE724" s="46"/>
      <c r="DF724" s="46"/>
      <c r="DG724" s="46"/>
      <c r="DH724" s="46"/>
      <c r="DI724" s="46"/>
      <c r="DJ724" s="46"/>
      <c r="DK724" s="46"/>
      <c r="DL724" s="46"/>
      <c r="DM724" s="46"/>
      <c r="DN724" s="46"/>
      <c r="DO724" s="46"/>
      <c r="DP724" s="46"/>
      <c r="DQ724" s="46"/>
      <c r="DR724" s="46"/>
    </row>
    <row r="725" spans="1:169" s="315" customFormat="1">
      <c r="A725" s="277"/>
      <c r="B725" s="277" t="s">
        <v>409</v>
      </c>
      <c r="C725" s="277"/>
      <c r="D725" s="264">
        <v>2</v>
      </c>
      <c r="E725" s="264">
        <v>2</v>
      </c>
      <c r="F725" s="280"/>
      <c r="G725" s="288"/>
      <c r="H725" s="279"/>
      <c r="I725" s="298"/>
      <c r="J725" s="355"/>
      <c r="K725" s="264"/>
      <c r="L725" s="264"/>
      <c r="M725" s="264"/>
      <c r="N725" s="264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46"/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  <c r="AZ725" s="46"/>
      <c r="BA725" s="46"/>
      <c r="BB725" s="46"/>
      <c r="BC725" s="46"/>
      <c r="BD725" s="46"/>
      <c r="BE725" s="46"/>
      <c r="BF725" s="46"/>
      <c r="BG725" s="46"/>
      <c r="BH725" s="46"/>
      <c r="BI725" s="46"/>
      <c r="BJ725" s="46"/>
      <c r="BK725" s="46"/>
      <c r="BL725" s="46"/>
      <c r="BM725" s="46"/>
      <c r="BN725" s="46"/>
      <c r="BO725" s="46"/>
      <c r="BP725" s="46"/>
      <c r="BQ725" s="46"/>
      <c r="BR725" s="46"/>
      <c r="BS725" s="46"/>
      <c r="BT725" s="46"/>
      <c r="BU725" s="46"/>
      <c r="BV725" s="46"/>
      <c r="BW725" s="46"/>
      <c r="BX725" s="46"/>
      <c r="BY725" s="46"/>
      <c r="BZ725" s="46"/>
      <c r="CA725" s="46"/>
      <c r="CB725" s="46"/>
      <c r="CC725" s="46"/>
      <c r="CD725" s="46"/>
      <c r="CE725" s="46"/>
      <c r="CF725" s="46"/>
      <c r="CG725" s="46"/>
      <c r="CH725" s="46"/>
      <c r="CI725" s="46"/>
      <c r="CJ725" s="46"/>
      <c r="CK725" s="46"/>
      <c r="CL725" s="46"/>
      <c r="CM725" s="46"/>
      <c r="CN725" s="46"/>
      <c r="CO725" s="46"/>
      <c r="CP725" s="46"/>
      <c r="CQ725" s="46"/>
      <c r="CR725" s="46"/>
      <c r="CS725" s="46"/>
      <c r="CT725" s="46"/>
      <c r="CU725" s="46"/>
      <c r="CV725" s="46"/>
      <c r="CW725" s="46"/>
      <c r="CX725" s="46"/>
      <c r="CY725" s="46"/>
      <c r="CZ725" s="46"/>
      <c r="DA725" s="46"/>
      <c r="DB725" s="46"/>
      <c r="DC725" s="46"/>
      <c r="DD725" s="46"/>
      <c r="DE725" s="46"/>
      <c r="DF725" s="46"/>
      <c r="DG725" s="46"/>
      <c r="DH725" s="46"/>
      <c r="DI725" s="46"/>
      <c r="DJ725" s="46"/>
      <c r="DK725" s="46"/>
      <c r="DL725" s="46"/>
      <c r="DM725" s="46"/>
      <c r="DN725" s="46"/>
      <c r="DO725" s="46"/>
      <c r="DP725" s="46"/>
      <c r="DQ725" s="46"/>
      <c r="DR725" s="46"/>
    </row>
    <row r="726" spans="1:169" s="315" customFormat="1">
      <c r="A726" s="277"/>
      <c r="B726" s="277" t="s">
        <v>410</v>
      </c>
      <c r="C726" s="277"/>
      <c r="D726" s="264"/>
      <c r="E726" s="264"/>
      <c r="F726" s="280"/>
      <c r="G726" s="288"/>
      <c r="H726" s="279"/>
      <c r="I726" s="298"/>
      <c r="J726" s="355"/>
      <c r="K726" s="264"/>
      <c r="L726" s="264"/>
      <c r="M726" s="264"/>
      <c r="N726" s="264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46"/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  <c r="AZ726" s="46"/>
      <c r="BA726" s="46"/>
      <c r="BB726" s="46"/>
      <c r="BC726" s="46"/>
      <c r="BD726" s="46"/>
      <c r="BE726" s="46"/>
      <c r="BF726" s="46"/>
      <c r="BG726" s="46"/>
      <c r="BH726" s="46"/>
      <c r="BI726" s="46"/>
      <c r="BJ726" s="46"/>
      <c r="BK726" s="46"/>
      <c r="BL726" s="46"/>
      <c r="BM726" s="46"/>
      <c r="BN726" s="46"/>
      <c r="BO726" s="46"/>
      <c r="BP726" s="46"/>
      <c r="BQ726" s="46"/>
      <c r="BR726" s="46"/>
      <c r="BS726" s="46"/>
      <c r="BT726" s="46"/>
      <c r="BU726" s="46"/>
      <c r="BV726" s="46"/>
      <c r="BW726" s="46"/>
      <c r="BX726" s="46"/>
      <c r="BY726" s="46"/>
      <c r="BZ726" s="46"/>
      <c r="CA726" s="46"/>
      <c r="CB726" s="46"/>
      <c r="CC726" s="46"/>
      <c r="CD726" s="46"/>
      <c r="CE726" s="46"/>
      <c r="CF726" s="46"/>
      <c r="CG726" s="46"/>
      <c r="CH726" s="46"/>
      <c r="CI726" s="46"/>
      <c r="CJ726" s="46"/>
      <c r="CK726" s="46"/>
      <c r="CL726" s="46"/>
      <c r="CM726" s="46"/>
      <c r="CN726" s="46"/>
      <c r="CO726" s="46"/>
      <c r="CP726" s="46"/>
      <c r="CQ726" s="46"/>
      <c r="CR726" s="46"/>
      <c r="CS726" s="46"/>
      <c r="CT726" s="46"/>
      <c r="CU726" s="46"/>
      <c r="CV726" s="46"/>
      <c r="CW726" s="46"/>
      <c r="CX726" s="46"/>
      <c r="CY726" s="46"/>
      <c r="CZ726" s="46"/>
      <c r="DA726" s="46"/>
      <c r="DB726" s="46"/>
      <c r="DC726" s="46"/>
      <c r="DD726" s="46"/>
      <c r="DE726" s="46"/>
      <c r="DF726" s="46"/>
      <c r="DG726" s="46"/>
      <c r="DH726" s="46"/>
      <c r="DI726" s="46"/>
      <c r="DJ726" s="46"/>
      <c r="DK726" s="46"/>
      <c r="DL726" s="46"/>
      <c r="DM726" s="46"/>
      <c r="DN726" s="46"/>
      <c r="DO726" s="46"/>
      <c r="DP726" s="46"/>
      <c r="DQ726" s="46"/>
      <c r="DR726" s="46"/>
    </row>
    <row r="727" spans="1:169" s="315" customFormat="1">
      <c r="A727" s="277"/>
      <c r="B727" s="277" t="s">
        <v>263</v>
      </c>
      <c r="C727" s="277"/>
      <c r="D727" s="264">
        <v>2</v>
      </c>
      <c r="E727" s="264">
        <v>2</v>
      </c>
      <c r="F727" s="280"/>
      <c r="G727" s="288"/>
      <c r="H727" s="279"/>
      <c r="I727" s="298"/>
      <c r="J727" s="355"/>
      <c r="K727" s="264"/>
      <c r="L727" s="264"/>
      <c r="M727" s="264"/>
      <c r="N727" s="264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  <c r="AZ727" s="46"/>
      <c r="BA727" s="46"/>
      <c r="BB727" s="46"/>
      <c r="BC727" s="46"/>
      <c r="BD727" s="46"/>
      <c r="BE727" s="46"/>
      <c r="BF727" s="46"/>
      <c r="BG727" s="46"/>
      <c r="BH727" s="46"/>
      <c r="BI727" s="46"/>
      <c r="BJ727" s="46"/>
      <c r="BK727" s="46"/>
      <c r="BL727" s="46"/>
      <c r="BM727" s="46"/>
      <c r="BN727" s="46"/>
      <c r="BO727" s="46"/>
      <c r="BP727" s="46"/>
      <c r="BQ727" s="46"/>
      <c r="BR727" s="46"/>
      <c r="BS727" s="46"/>
      <c r="BT727" s="46"/>
      <c r="BU727" s="46"/>
      <c r="BV727" s="46"/>
      <c r="BW727" s="46"/>
      <c r="BX727" s="46"/>
      <c r="BY727" s="46"/>
      <c r="BZ727" s="46"/>
      <c r="CA727" s="46"/>
      <c r="CB727" s="46"/>
      <c r="CC727" s="46"/>
      <c r="CD727" s="46"/>
      <c r="CE727" s="46"/>
      <c r="CF727" s="46"/>
      <c r="CG727" s="46"/>
      <c r="CH727" s="46"/>
      <c r="CI727" s="46"/>
      <c r="CJ727" s="46"/>
      <c r="CK727" s="46"/>
      <c r="CL727" s="46"/>
      <c r="CM727" s="46"/>
      <c r="CN727" s="46"/>
      <c r="CO727" s="46"/>
      <c r="CP727" s="46"/>
      <c r="CQ727" s="46"/>
      <c r="CR727" s="46"/>
      <c r="CS727" s="46"/>
      <c r="CT727" s="46"/>
      <c r="CU727" s="46"/>
      <c r="CV727" s="46"/>
      <c r="CW727" s="46"/>
      <c r="CX727" s="46"/>
      <c r="CY727" s="46"/>
      <c r="CZ727" s="46"/>
      <c r="DA727" s="46"/>
      <c r="DB727" s="46"/>
      <c r="DC727" s="46"/>
      <c r="DD727" s="46"/>
      <c r="DE727" s="46"/>
      <c r="DF727" s="46"/>
      <c r="DG727" s="46"/>
      <c r="DH727" s="46"/>
      <c r="DI727" s="46"/>
      <c r="DJ727" s="46"/>
      <c r="DK727" s="46"/>
      <c r="DL727" s="46"/>
      <c r="DM727" s="46"/>
      <c r="DN727" s="46"/>
      <c r="DO727" s="46"/>
      <c r="DP727" s="46"/>
      <c r="DQ727" s="46"/>
      <c r="DR727" s="46"/>
    </row>
    <row r="728" spans="1:169" s="315" customFormat="1">
      <c r="A728" s="277"/>
      <c r="B728" s="277" t="s">
        <v>61</v>
      </c>
      <c r="C728" s="277"/>
      <c r="D728" s="264">
        <v>2.4</v>
      </c>
      <c r="E728" s="264">
        <v>2.4</v>
      </c>
      <c r="F728" s="280"/>
      <c r="G728" s="288"/>
      <c r="H728" s="279"/>
      <c r="I728" s="298"/>
      <c r="J728" s="355"/>
      <c r="K728" s="264"/>
      <c r="L728" s="264"/>
      <c r="M728" s="264"/>
      <c r="N728" s="264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46"/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  <c r="AZ728" s="46"/>
      <c r="BA728" s="46"/>
      <c r="BB728" s="46"/>
      <c r="BC728" s="46"/>
      <c r="BD728" s="46"/>
      <c r="BE728" s="46"/>
      <c r="BF728" s="46"/>
      <c r="BG728" s="46"/>
      <c r="BH728" s="46"/>
      <c r="BI728" s="46"/>
      <c r="BJ728" s="46"/>
      <c r="BK728" s="46"/>
      <c r="BL728" s="46"/>
      <c r="BM728" s="46"/>
      <c r="BN728" s="46"/>
      <c r="BO728" s="46"/>
      <c r="BP728" s="46"/>
      <c r="BQ728" s="46"/>
      <c r="BR728" s="46"/>
      <c r="BS728" s="46"/>
      <c r="BT728" s="46"/>
      <c r="BU728" s="46"/>
      <c r="BV728" s="46"/>
      <c r="BW728" s="46"/>
      <c r="BX728" s="46"/>
      <c r="BY728" s="46"/>
      <c r="BZ728" s="46"/>
      <c r="CA728" s="46"/>
      <c r="CB728" s="46"/>
      <c r="CC728" s="46"/>
      <c r="CD728" s="46"/>
      <c r="CE728" s="46"/>
      <c r="CF728" s="46"/>
      <c r="CG728" s="46"/>
      <c r="CH728" s="46"/>
      <c r="CI728" s="46"/>
      <c r="CJ728" s="46"/>
      <c r="CK728" s="46"/>
      <c r="CL728" s="46"/>
      <c r="CM728" s="46"/>
      <c r="CN728" s="46"/>
      <c r="CO728" s="46"/>
      <c r="CP728" s="46"/>
      <c r="CQ728" s="46"/>
      <c r="CR728" s="46"/>
      <c r="CS728" s="46"/>
      <c r="CT728" s="46"/>
      <c r="CU728" s="46"/>
      <c r="CV728" s="46"/>
      <c r="CW728" s="46"/>
      <c r="CX728" s="46"/>
      <c r="CY728" s="46"/>
      <c r="CZ728" s="46"/>
      <c r="DA728" s="46"/>
      <c r="DB728" s="46"/>
      <c r="DC728" s="46"/>
      <c r="DD728" s="46"/>
      <c r="DE728" s="46"/>
      <c r="DF728" s="46"/>
      <c r="DG728" s="46"/>
      <c r="DH728" s="46"/>
      <c r="DI728" s="46"/>
      <c r="DJ728" s="46"/>
      <c r="DK728" s="46"/>
      <c r="DL728" s="46"/>
      <c r="DM728" s="46"/>
      <c r="DN728" s="46"/>
      <c r="DO728" s="46"/>
      <c r="DP728" s="46"/>
      <c r="DQ728" s="46"/>
      <c r="DR728" s="46"/>
    </row>
    <row r="729" spans="1:169" s="315" customFormat="1">
      <c r="A729" s="277"/>
      <c r="B729" s="277" t="s">
        <v>54</v>
      </c>
      <c r="C729" s="277"/>
      <c r="D729" s="264">
        <v>41</v>
      </c>
      <c r="E729" s="264">
        <v>41</v>
      </c>
      <c r="F729" s="280"/>
      <c r="G729" s="288"/>
      <c r="H729" s="279"/>
      <c r="I729" s="298"/>
      <c r="J729" s="355"/>
      <c r="K729" s="264"/>
      <c r="L729" s="264"/>
      <c r="M729" s="264"/>
      <c r="N729" s="264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46"/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  <c r="AZ729" s="46"/>
      <c r="BA729" s="46"/>
      <c r="BB729" s="46"/>
      <c r="BC729" s="46"/>
      <c r="BD729" s="46"/>
      <c r="BE729" s="46"/>
      <c r="BF729" s="46"/>
      <c r="BG729" s="46"/>
      <c r="BH729" s="46"/>
      <c r="BI729" s="46"/>
      <c r="BJ729" s="46"/>
      <c r="BK729" s="46"/>
      <c r="BL729" s="46"/>
      <c r="BM729" s="46"/>
      <c r="BN729" s="46"/>
      <c r="BO729" s="46"/>
      <c r="BP729" s="46"/>
      <c r="BQ729" s="46"/>
      <c r="BR729" s="46"/>
      <c r="BS729" s="46"/>
      <c r="BT729" s="46"/>
      <c r="BU729" s="46"/>
      <c r="BV729" s="46"/>
      <c r="BW729" s="46"/>
      <c r="BX729" s="46"/>
      <c r="BY729" s="46"/>
      <c r="BZ729" s="46"/>
      <c r="CA729" s="46"/>
      <c r="CB729" s="46"/>
      <c r="CC729" s="46"/>
      <c r="CD729" s="46"/>
      <c r="CE729" s="46"/>
      <c r="CF729" s="46"/>
      <c r="CG729" s="46"/>
      <c r="CH729" s="46"/>
      <c r="CI729" s="46"/>
      <c r="CJ729" s="46"/>
      <c r="CK729" s="46"/>
      <c r="CL729" s="46"/>
      <c r="CM729" s="46"/>
      <c r="CN729" s="46"/>
      <c r="CO729" s="46"/>
      <c r="CP729" s="46"/>
      <c r="CQ729" s="46"/>
      <c r="CR729" s="46"/>
      <c r="CS729" s="46"/>
      <c r="CT729" s="46"/>
      <c r="CU729" s="46"/>
      <c r="CV729" s="46"/>
      <c r="CW729" s="46"/>
      <c r="CX729" s="46"/>
      <c r="CY729" s="46"/>
      <c r="CZ729" s="46"/>
      <c r="DA729" s="46"/>
      <c r="DB729" s="46"/>
      <c r="DC729" s="46"/>
      <c r="DD729" s="46"/>
      <c r="DE729" s="46"/>
      <c r="DF729" s="46"/>
      <c r="DG729" s="46"/>
      <c r="DH729" s="46"/>
      <c r="DI729" s="46"/>
      <c r="DJ729" s="46"/>
      <c r="DK729" s="46"/>
      <c r="DL729" s="46"/>
      <c r="DM729" s="46"/>
      <c r="DN729" s="46"/>
      <c r="DO729" s="46"/>
      <c r="DP729" s="46"/>
      <c r="DQ729" s="46"/>
      <c r="DR729" s="46"/>
    </row>
    <row r="730" spans="1:169" s="315" customFormat="1">
      <c r="A730" s="277"/>
      <c r="B730" s="277" t="s">
        <v>52</v>
      </c>
      <c r="C730" s="277"/>
      <c r="D730" s="264">
        <v>0.5</v>
      </c>
      <c r="E730" s="264">
        <v>0.5</v>
      </c>
      <c r="F730" s="280"/>
      <c r="G730" s="288"/>
      <c r="H730" s="279"/>
      <c r="I730" s="298"/>
      <c r="J730" s="355"/>
      <c r="K730" s="264"/>
      <c r="L730" s="264"/>
      <c r="M730" s="264"/>
      <c r="N730" s="264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  <c r="AZ730" s="46"/>
      <c r="BA730" s="46"/>
      <c r="BB730" s="46"/>
      <c r="BC730" s="46"/>
      <c r="BD730" s="46"/>
      <c r="BE730" s="46"/>
      <c r="BF730" s="46"/>
      <c r="BG730" s="46"/>
      <c r="BH730" s="46"/>
      <c r="BI730" s="46"/>
      <c r="BJ730" s="46"/>
      <c r="BK730" s="46"/>
      <c r="BL730" s="46"/>
      <c r="BM730" s="46"/>
      <c r="BN730" s="46"/>
      <c r="BO730" s="46"/>
      <c r="BP730" s="46"/>
      <c r="BQ730" s="46"/>
      <c r="BR730" s="46"/>
      <c r="BS730" s="46"/>
      <c r="BT730" s="46"/>
      <c r="BU730" s="46"/>
      <c r="BV730" s="46"/>
      <c r="BW730" s="46"/>
      <c r="BX730" s="46"/>
      <c r="BY730" s="46"/>
      <c r="BZ730" s="46"/>
      <c r="CA730" s="46"/>
      <c r="CB730" s="46"/>
      <c r="CC730" s="46"/>
      <c r="CD730" s="46"/>
      <c r="CE730" s="46"/>
      <c r="CF730" s="46"/>
      <c r="CG730" s="46"/>
      <c r="CH730" s="46"/>
      <c r="CI730" s="46"/>
      <c r="CJ730" s="46"/>
      <c r="CK730" s="46"/>
      <c r="CL730" s="46"/>
      <c r="CM730" s="46"/>
      <c r="CN730" s="46"/>
      <c r="CO730" s="46"/>
      <c r="CP730" s="46"/>
      <c r="CQ730" s="46"/>
      <c r="CR730" s="46"/>
      <c r="CS730" s="46"/>
      <c r="CT730" s="46"/>
      <c r="CU730" s="46"/>
      <c r="CV730" s="46"/>
      <c r="CW730" s="46"/>
      <c r="CX730" s="46"/>
      <c r="CY730" s="46"/>
      <c r="CZ730" s="46"/>
      <c r="DA730" s="46"/>
      <c r="DB730" s="46"/>
      <c r="DC730" s="46"/>
      <c r="DD730" s="46"/>
      <c r="DE730" s="46"/>
      <c r="DF730" s="46"/>
      <c r="DG730" s="46"/>
      <c r="DH730" s="46"/>
      <c r="DI730" s="46"/>
      <c r="DJ730" s="46"/>
      <c r="DK730" s="46"/>
      <c r="DL730" s="46"/>
      <c r="DM730" s="46"/>
      <c r="DN730" s="46"/>
      <c r="DO730" s="46"/>
      <c r="DP730" s="46"/>
      <c r="DQ730" s="46"/>
      <c r="DR730" s="46"/>
    </row>
    <row r="731" spans="1:169" s="315" customFormat="1">
      <c r="A731" s="277"/>
      <c r="B731" s="277" t="s">
        <v>118</v>
      </c>
      <c r="C731" s="277"/>
      <c r="D731" s="264">
        <v>1.07</v>
      </c>
      <c r="E731" s="264">
        <v>0.9</v>
      </c>
      <c r="F731" s="280"/>
      <c r="G731" s="288"/>
      <c r="H731" s="279"/>
      <c r="I731" s="298"/>
      <c r="J731" s="355"/>
      <c r="K731" s="264"/>
      <c r="L731" s="264"/>
      <c r="M731" s="264"/>
      <c r="N731" s="264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46"/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  <c r="AZ731" s="46"/>
      <c r="BA731" s="46"/>
      <c r="BB731" s="46"/>
      <c r="BC731" s="46"/>
      <c r="BD731" s="46"/>
      <c r="BE731" s="46"/>
      <c r="BF731" s="46"/>
      <c r="BG731" s="46"/>
      <c r="BH731" s="46"/>
      <c r="BI731" s="46"/>
      <c r="BJ731" s="46"/>
      <c r="BK731" s="46"/>
      <c r="BL731" s="46"/>
      <c r="BM731" s="46"/>
      <c r="BN731" s="46"/>
      <c r="BO731" s="46"/>
      <c r="BP731" s="46"/>
      <c r="BQ731" s="46"/>
      <c r="BR731" s="46"/>
      <c r="BS731" s="46"/>
      <c r="BT731" s="46"/>
      <c r="BU731" s="46"/>
      <c r="BV731" s="46"/>
      <c r="BW731" s="46"/>
      <c r="BX731" s="46"/>
      <c r="BY731" s="46"/>
      <c r="BZ731" s="46"/>
      <c r="CA731" s="46"/>
      <c r="CB731" s="46"/>
      <c r="CC731" s="46"/>
      <c r="CD731" s="46"/>
      <c r="CE731" s="46"/>
      <c r="CF731" s="46"/>
      <c r="CG731" s="46"/>
      <c r="CH731" s="46"/>
      <c r="CI731" s="46"/>
      <c r="CJ731" s="46"/>
      <c r="CK731" s="46"/>
      <c r="CL731" s="46"/>
      <c r="CM731" s="46"/>
      <c r="CN731" s="46"/>
      <c r="CO731" s="46"/>
      <c r="CP731" s="46"/>
      <c r="CQ731" s="46"/>
      <c r="CR731" s="46"/>
      <c r="CS731" s="46"/>
      <c r="CT731" s="46"/>
      <c r="CU731" s="46"/>
      <c r="CV731" s="46"/>
      <c r="CW731" s="46"/>
      <c r="CX731" s="46"/>
      <c r="CY731" s="46"/>
      <c r="CZ731" s="46"/>
      <c r="DA731" s="46"/>
      <c r="DB731" s="46"/>
      <c r="DC731" s="46"/>
      <c r="DD731" s="46"/>
      <c r="DE731" s="46"/>
      <c r="DF731" s="46"/>
      <c r="DG731" s="46"/>
      <c r="DH731" s="46"/>
      <c r="DI731" s="46"/>
      <c r="DJ731" s="46"/>
      <c r="DK731" s="46"/>
      <c r="DL731" s="46"/>
      <c r="DM731" s="46"/>
      <c r="DN731" s="46"/>
      <c r="DO731" s="46"/>
      <c r="DP731" s="46"/>
      <c r="DQ731" s="46"/>
      <c r="DR731" s="46"/>
    </row>
    <row r="732" spans="1:169" s="315" customFormat="1">
      <c r="A732" s="277"/>
      <c r="B732" s="277" t="s">
        <v>189</v>
      </c>
      <c r="C732" s="277"/>
      <c r="D732" s="264">
        <v>3.75</v>
      </c>
      <c r="E732" s="264">
        <v>3</v>
      </c>
      <c r="F732" s="280"/>
      <c r="G732" s="288"/>
      <c r="H732" s="279"/>
      <c r="I732" s="298"/>
      <c r="J732" s="355"/>
      <c r="K732" s="264"/>
      <c r="L732" s="264"/>
      <c r="M732" s="264"/>
      <c r="N732" s="264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46"/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  <c r="AZ732" s="46"/>
      <c r="BA732" s="46"/>
      <c r="BB732" s="46"/>
      <c r="BC732" s="46"/>
      <c r="BD732" s="46"/>
      <c r="BE732" s="46"/>
      <c r="BF732" s="46"/>
      <c r="BG732" s="46"/>
      <c r="BH732" s="46"/>
      <c r="BI732" s="46"/>
      <c r="BJ732" s="46"/>
      <c r="BK732" s="46"/>
      <c r="BL732" s="46"/>
      <c r="BM732" s="46"/>
      <c r="BN732" s="46"/>
      <c r="BO732" s="46"/>
      <c r="BP732" s="46"/>
      <c r="BQ732" s="46"/>
      <c r="BR732" s="46"/>
      <c r="BS732" s="46"/>
      <c r="BT732" s="46"/>
      <c r="BU732" s="46"/>
      <c r="BV732" s="46"/>
      <c r="BW732" s="46"/>
      <c r="BX732" s="46"/>
      <c r="BY732" s="46"/>
      <c r="BZ732" s="46"/>
      <c r="CA732" s="46"/>
      <c r="CB732" s="46"/>
      <c r="CC732" s="46"/>
      <c r="CD732" s="46"/>
      <c r="CE732" s="46"/>
      <c r="CF732" s="46"/>
      <c r="CG732" s="46"/>
      <c r="CH732" s="46"/>
      <c r="CI732" s="46"/>
      <c r="CJ732" s="46"/>
      <c r="CK732" s="46"/>
      <c r="CL732" s="46"/>
      <c r="CM732" s="46"/>
      <c r="CN732" s="46"/>
      <c r="CO732" s="46"/>
      <c r="CP732" s="46"/>
      <c r="CQ732" s="46"/>
      <c r="CR732" s="46"/>
      <c r="CS732" s="46"/>
      <c r="CT732" s="46"/>
      <c r="CU732" s="46"/>
      <c r="CV732" s="46"/>
      <c r="CW732" s="46"/>
      <c r="CX732" s="46"/>
      <c r="CY732" s="46"/>
      <c r="CZ732" s="46"/>
      <c r="DA732" s="46"/>
      <c r="DB732" s="46"/>
      <c r="DC732" s="46"/>
      <c r="DD732" s="46"/>
      <c r="DE732" s="46"/>
      <c r="DF732" s="46"/>
      <c r="DG732" s="46"/>
      <c r="DH732" s="46"/>
      <c r="DI732" s="46"/>
      <c r="DJ732" s="46"/>
      <c r="DK732" s="46"/>
      <c r="DL732" s="46"/>
      <c r="DM732" s="46"/>
      <c r="DN732" s="46"/>
      <c r="DO732" s="46"/>
      <c r="DP732" s="46"/>
      <c r="DQ732" s="46"/>
      <c r="DR732" s="46"/>
    </row>
    <row r="733" spans="1:169" s="315" customFormat="1">
      <c r="A733" s="277"/>
      <c r="B733" s="277" t="s">
        <v>41</v>
      </c>
      <c r="C733" s="277"/>
      <c r="D733" s="264">
        <v>0.8</v>
      </c>
      <c r="E733" s="264">
        <v>0.8</v>
      </c>
      <c r="F733" s="280"/>
      <c r="G733" s="288"/>
      <c r="H733" s="279"/>
      <c r="I733" s="298"/>
      <c r="J733" s="355"/>
      <c r="K733" s="264"/>
      <c r="L733" s="264"/>
      <c r="M733" s="264"/>
      <c r="N733" s="264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46"/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  <c r="AZ733" s="46"/>
      <c r="BA733" s="46"/>
      <c r="BB733" s="46"/>
      <c r="BC733" s="46"/>
      <c r="BD733" s="46"/>
      <c r="BE733" s="46"/>
      <c r="BF733" s="46"/>
      <c r="BG733" s="46"/>
      <c r="BH733" s="46"/>
      <c r="BI733" s="46"/>
      <c r="BJ733" s="46"/>
      <c r="BK733" s="46"/>
      <c r="BL733" s="46"/>
      <c r="BM733" s="46"/>
      <c r="BN733" s="46"/>
      <c r="BO733" s="46"/>
      <c r="BP733" s="46"/>
      <c r="BQ733" s="46"/>
      <c r="BR733" s="46"/>
      <c r="BS733" s="46"/>
      <c r="BT733" s="46"/>
      <c r="BU733" s="46"/>
      <c r="BV733" s="46"/>
      <c r="BW733" s="46"/>
      <c r="BX733" s="46"/>
      <c r="BY733" s="46"/>
      <c r="BZ733" s="46"/>
      <c r="CA733" s="46"/>
      <c r="CB733" s="46"/>
      <c r="CC733" s="46"/>
      <c r="CD733" s="46"/>
      <c r="CE733" s="46"/>
      <c r="CF733" s="46"/>
      <c r="CG733" s="46"/>
      <c r="CH733" s="46"/>
      <c r="CI733" s="46"/>
      <c r="CJ733" s="46"/>
      <c r="CK733" s="46"/>
      <c r="CL733" s="46"/>
      <c r="CM733" s="46"/>
      <c r="CN733" s="46"/>
      <c r="CO733" s="46"/>
      <c r="CP733" s="46"/>
      <c r="CQ733" s="46"/>
      <c r="CR733" s="46"/>
      <c r="CS733" s="46"/>
      <c r="CT733" s="46"/>
      <c r="CU733" s="46"/>
      <c r="CV733" s="46"/>
      <c r="CW733" s="46"/>
      <c r="CX733" s="46"/>
      <c r="CY733" s="46"/>
      <c r="CZ733" s="46"/>
      <c r="DA733" s="46"/>
      <c r="DB733" s="46"/>
      <c r="DC733" s="46"/>
      <c r="DD733" s="46"/>
      <c r="DE733" s="46"/>
      <c r="DF733" s="46"/>
      <c r="DG733" s="46"/>
      <c r="DH733" s="46"/>
      <c r="DI733" s="46"/>
      <c r="DJ733" s="46"/>
      <c r="DK733" s="46"/>
      <c r="DL733" s="46"/>
      <c r="DM733" s="46"/>
      <c r="DN733" s="46"/>
      <c r="DO733" s="46"/>
      <c r="DP733" s="46"/>
      <c r="DQ733" s="46"/>
      <c r="DR733" s="46"/>
    </row>
    <row r="734" spans="1:169" s="50" customFormat="1">
      <c r="A734" s="276" t="s">
        <v>158</v>
      </c>
      <c r="B734" s="277"/>
      <c r="C734" s="278" t="s">
        <v>274</v>
      </c>
      <c r="D734" s="286"/>
      <c r="E734" s="285"/>
      <c r="F734" s="280">
        <v>0.06</v>
      </c>
      <c r="G734" s="282">
        <v>0.02</v>
      </c>
      <c r="H734" s="281">
        <v>4.99</v>
      </c>
      <c r="I734" s="282">
        <v>20.38</v>
      </c>
      <c r="J734" s="352" t="s">
        <v>272</v>
      </c>
      <c r="K734" s="277"/>
      <c r="L734" s="277"/>
      <c r="M734" s="277"/>
      <c r="N734" s="277"/>
      <c r="O734" s="258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0"/>
      <c r="AG734" s="60"/>
      <c r="AH734" s="60"/>
      <c r="AI734" s="60"/>
      <c r="AJ734" s="60"/>
      <c r="AK734" s="60"/>
      <c r="AL734" s="60"/>
      <c r="AM734" s="60"/>
      <c r="AN734" s="60"/>
      <c r="AO734" s="60"/>
      <c r="AP734" s="60"/>
      <c r="AQ734" s="60"/>
      <c r="AR734" s="60"/>
      <c r="AS734" s="60"/>
      <c r="AT734" s="60"/>
      <c r="AU734" s="60"/>
      <c r="AV734" s="60"/>
      <c r="AW734" s="60"/>
      <c r="AX734" s="60"/>
      <c r="AY734" s="60"/>
      <c r="AZ734" s="60"/>
      <c r="BA734" s="60"/>
      <c r="BB734" s="60"/>
      <c r="BC734" s="60"/>
      <c r="BD734" s="60"/>
      <c r="BE734" s="60"/>
      <c r="BF734" s="60"/>
      <c r="BG734" s="60"/>
      <c r="BH734" s="60"/>
      <c r="BI734" s="60"/>
      <c r="BJ734" s="60"/>
      <c r="BK734" s="60"/>
      <c r="BL734" s="60"/>
      <c r="BM734" s="60"/>
      <c r="BN734" s="60"/>
      <c r="BO734" s="60"/>
      <c r="BP734" s="60"/>
      <c r="BQ734" s="60"/>
      <c r="BR734" s="60"/>
      <c r="BS734" s="60"/>
      <c r="BT734" s="60"/>
      <c r="BU734" s="60"/>
      <c r="BV734" s="60"/>
      <c r="BW734" s="60"/>
      <c r="BX734" s="60"/>
      <c r="BY734" s="60"/>
      <c r="BZ734" s="60"/>
      <c r="CA734" s="60"/>
      <c r="CB734" s="60"/>
      <c r="CC734" s="60"/>
      <c r="CD734" s="60"/>
      <c r="CE734" s="60"/>
      <c r="CF734" s="60"/>
      <c r="CG734" s="60"/>
      <c r="CH734" s="60"/>
      <c r="CI734" s="60"/>
      <c r="CJ734" s="60"/>
      <c r="CK734" s="60"/>
      <c r="CL734" s="60"/>
      <c r="CM734" s="60"/>
      <c r="CN734" s="60"/>
      <c r="CO734" s="60"/>
      <c r="CP734" s="60"/>
      <c r="CQ734" s="60"/>
      <c r="CR734" s="60"/>
      <c r="CS734" s="60"/>
      <c r="CT734" s="60"/>
      <c r="CU734" s="60"/>
      <c r="CV734" s="60"/>
      <c r="CW734" s="60"/>
      <c r="CX734" s="60"/>
      <c r="CY734" s="60"/>
      <c r="CZ734" s="60"/>
      <c r="DA734" s="60"/>
      <c r="DB734" s="60"/>
      <c r="DC734" s="60"/>
      <c r="DD734" s="60"/>
      <c r="DE734" s="60"/>
      <c r="DF734" s="60"/>
      <c r="DG734" s="60"/>
      <c r="DH734" s="60"/>
      <c r="DI734" s="60"/>
      <c r="DJ734" s="60"/>
      <c r="DK734" s="60"/>
      <c r="DL734" s="60"/>
      <c r="DM734" s="60"/>
      <c r="DN734" s="60"/>
      <c r="DO734" s="60"/>
      <c r="DP734" s="60"/>
      <c r="DQ734" s="60"/>
      <c r="DR734" s="60"/>
      <c r="DS734" s="60"/>
      <c r="DT734" s="60"/>
      <c r="DU734" s="60"/>
      <c r="DV734" s="60"/>
      <c r="DW734" s="60"/>
      <c r="DX734" s="60"/>
      <c r="DY734" s="60"/>
      <c r="DZ734" s="60"/>
      <c r="EA734" s="60"/>
      <c r="EB734" s="60"/>
      <c r="EC734" s="60"/>
      <c r="ED734" s="60"/>
      <c r="EE734" s="60"/>
      <c r="EF734" s="60"/>
      <c r="EG734" s="60"/>
      <c r="EH734" s="60"/>
      <c r="EI734" s="60"/>
      <c r="EJ734" s="60"/>
      <c r="EK734" s="60"/>
      <c r="EL734" s="60"/>
      <c r="EM734" s="60"/>
      <c r="EN734" s="60"/>
      <c r="EO734" s="60"/>
      <c r="EP734" s="60"/>
      <c r="EQ734" s="60"/>
      <c r="ER734" s="60"/>
      <c r="ES734" s="60"/>
      <c r="ET734" s="60"/>
      <c r="EU734" s="60"/>
      <c r="EV734" s="60"/>
      <c r="EW734" s="60"/>
      <c r="EX734" s="60"/>
      <c r="EY734" s="60"/>
      <c r="EZ734" s="60"/>
      <c r="FA734" s="60"/>
      <c r="FB734" s="60"/>
      <c r="FC734" s="60"/>
      <c r="FD734" s="60"/>
      <c r="FE734" s="60"/>
      <c r="FF734" s="60"/>
      <c r="FG734" s="60"/>
      <c r="FH734" s="60"/>
      <c r="FI734" s="60"/>
      <c r="FJ734" s="60"/>
      <c r="FK734" s="60"/>
      <c r="FL734" s="60"/>
      <c r="FM734" s="60"/>
    </row>
    <row r="735" spans="1:169" s="50" customFormat="1">
      <c r="A735" s="276"/>
      <c r="B735" s="277" t="s">
        <v>62</v>
      </c>
      <c r="C735" s="288"/>
      <c r="D735" s="279">
        <v>0.3</v>
      </c>
      <c r="E735" s="278">
        <v>0.3</v>
      </c>
      <c r="F735" s="280"/>
      <c r="G735" s="280"/>
      <c r="H735" s="282"/>
      <c r="I735" s="282"/>
      <c r="J735" s="352"/>
      <c r="K735" s="277"/>
      <c r="L735" s="277"/>
      <c r="M735" s="277"/>
      <c r="N735" s="277"/>
      <c r="O735" s="258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60"/>
      <c r="AE735" s="60"/>
      <c r="AF735" s="60"/>
      <c r="AG735" s="60"/>
      <c r="AH735" s="60"/>
      <c r="AI735" s="60"/>
      <c r="AJ735" s="60"/>
      <c r="AK735" s="60"/>
      <c r="AL735" s="60"/>
      <c r="AM735" s="60"/>
      <c r="AN735" s="60"/>
      <c r="AO735" s="60"/>
      <c r="AP735" s="60"/>
      <c r="AQ735" s="60"/>
      <c r="AR735" s="60"/>
      <c r="AS735" s="60"/>
      <c r="AT735" s="60"/>
      <c r="AU735" s="60"/>
      <c r="AV735" s="60"/>
      <c r="AW735" s="60"/>
      <c r="AX735" s="60"/>
      <c r="AY735" s="60"/>
      <c r="AZ735" s="60"/>
      <c r="BA735" s="60"/>
      <c r="BB735" s="60"/>
      <c r="BC735" s="60"/>
      <c r="BD735" s="60"/>
      <c r="BE735" s="60"/>
      <c r="BF735" s="60"/>
      <c r="BG735" s="60"/>
      <c r="BH735" s="60"/>
      <c r="BI735" s="60"/>
      <c r="BJ735" s="60"/>
      <c r="BK735" s="60"/>
      <c r="BL735" s="60"/>
      <c r="BM735" s="60"/>
      <c r="BN735" s="60"/>
      <c r="BO735" s="60"/>
      <c r="BP735" s="60"/>
      <c r="BQ735" s="60"/>
      <c r="BR735" s="60"/>
      <c r="BS735" s="60"/>
      <c r="BT735" s="60"/>
      <c r="BU735" s="60"/>
      <c r="BV735" s="60"/>
      <c r="BW735" s="60"/>
      <c r="BX735" s="60"/>
      <c r="BY735" s="60"/>
      <c r="BZ735" s="60"/>
      <c r="CA735" s="60"/>
      <c r="CB735" s="60"/>
      <c r="CC735" s="60"/>
      <c r="CD735" s="60"/>
      <c r="CE735" s="60"/>
      <c r="CF735" s="60"/>
      <c r="CG735" s="60"/>
      <c r="CH735" s="60"/>
      <c r="CI735" s="60"/>
      <c r="CJ735" s="60"/>
      <c r="CK735" s="60"/>
      <c r="CL735" s="60"/>
      <c r="CM735" s="60"/>
      <c r="CN735" s="60"/>
      <c r="CO735" s="60"/>
      <c r="CP735" s="60"/>
      <c r="CQ735" s="60"/>
      <c r="CR735" s="60"/>
      <c r="CS735" s="60"/>
      <c r="CT735" s="60"/>
      <c r="CU735" s="60"/>
      <c r="CV735" s="60"/>
      <c r="CW735" s="60"/>
      <c r="CX735" s="60"/>
      <c r="CY735" s="60"/>
      <c r="CZ735" s="60"/>
      <c r="DA735" s="60"/>
      <c r="DB735" s="60"/>
      <c r="DC735" s="60"/>
      <c r="DD735" s="60"/>
      <c r="DE735" s="60"/>
      <c r="DF735" s="60"/>
      <c r="DG735" s="60"/>
      <c r="DH735" s="60"/>
      <c r="DI735" s="60"/>
      <c r="DJ735" s="60"/>
      <c r="DK735" s="60"/>
      <c r="DL735" s="60"/>
      <c r="DM735" s="60"/>
      <c r="DN735" s="60"/>
      <c r="DO735" s="60"/>
      <c r="DP735" s="60"/>
      <c r="DQ735" s="60"/>
      <c r="DR735" s="60"/>
      <c r="DS735" s="60"/>
      <c r="DT735" s="60"/>
      <c r="DU735" s="60"/>
      <c r="DV735" s="60"/>
      <c r="DW735" s="60"/>
      <c r="DX735" s="60"/>
      <c r="DY735" s="60"/>
      <c r="DZ735" s="60"/>
      <c r="EA735" s="60"/>
      <c r="EB735" s="60"/>
      <c r="EC735" s="60"/>
      <c r="ED735" s="60"/>
      <c r="EE735" s="60"/>
      <c r="EF735" s="60"/>
      <c r="EG735" s="60"/>
      <c r="EH735" s="60"/>
      <c r="EI735" s="60"/>
      <c r="EJ735" s="60"/>
      <c r="EK735" s="60"/>
      <c r="EL735" s="60"/>
      <c r="EM735" s="60"/>
      <c r="EN735" s="60"/>
      <c r="EO735" s="60"/>
      <c r="EP735" s="60"/>
      <c r="EQ735" s="60"/>
      <c r="ER735" s="60"/>
      <c r="ES735" s="60"/>
      <c r="ET735" s="60"/>
      <c r="EU735" s="60"/>
      <c r="EV735" s="60"/>
      <c r="EW735" s="60"/>
      <c r="EX735" s="60"/>
      <c r="EY735" s="60"/>
      <c r="EZ735" s="60"/>
      <c r="FA735" s="60"/>
      <c r="FB735" s="60"/>
      <c r="FC735" s="60"/>
      <c r="FD735" s="60"/>
      <c r="FE735" s="60"/>
      <c r="FF735" s="60"/>
      <c r="FG735" s="60"/>
      <c r="FH735" s="60"/>
      <c r="FI735" s="60"/>
      <c r="FJ735" s="60"/>
      <c r="FK735" s="60"/>
      <c r="FL735" s="60"/>
      <c r="FM735" s="60"/>
    </row>
    <row r="736" spans="1:169" s="50" customFormat="1">
      <c r="A736" s="276"/>
      <c r="B736" s="277" t="s">
        <v>52</v>
      </c>
      <c r="C736" s="288"/>
      <c r="D736" s="279">
        <v>5</v>
      </c>
      <c r="E736" s="278">
        <v>5</v>
      </c>
      <c r="F736" s="280"/>
      <c r="G736" s="280"/>
      <c r="H736" s="282"/>
      <c r="I736" s="280"/>
      <c r="J736" s="352"/>
      <c r="K736" s="277"/>
      <c r="L736" s="277"/>
      <c r="M736" s="277"/>
      <c r="N736" s="277"/>
      <c r="O736" s="258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  <c r="AT736" s="60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0"/>
      <c r="BN736" s="60"/>
      <c r="BO736" s="60"/>
      <c r="BP736" s="60"/>
      <c r="BQ736" s="60"/>
      <c r="BR736" s="60"/>
      <c r="BS736" s="60"/>
      <c r="BT736" s="60"/>
      <c r="BU736" s="60"/>
      <c r="BV736" s="60"/>
      <c r="BW736" s="60"/>
      <c r="BX736" s="60"/>
      <c r="BY736" s="60"/>
      <c r="BZ736" s="60"/>
      <c r="CA736" s="60"/>
      <c r="CB736" s="60"/>
      <c r="CC736" s="60"/>
      <c r="CD736" s="60"/>
      <c r="CE736" s="60"/>
      <c r="CF736" s="60"/>
      <c r="CG736" s="60"/>
      <c r="CH736" s="60"/>
      <c r="CI736" s="60"/>
      <c r="CJ736" s="60"/>
      <c r="CK736" s="60"/>
      <c r="CL736" s="60"/>
      <c r="CM736" s="60"/>
      <c r="CN736" s="60"/>
      <c r="CO736" s="60"/>
      <c r="CP736" s="60"/>
      <c r="CQ736" s="60"/>
      <c r="CR736" s="60"/>
      <c r="CS736" s="60"/>
      <c r="CT736" s="60"/>
      <c r="CU736" s="60"/>
      <c r="CV736" s="60"/>
      <c r="CW736" s="60"/>
      <c r="CX736" s="60"/>
      <c r="CY736" s="60"/>
      <c r="CZ736" s="60"/>
      <c r="DA736" s="60"/>
      <c r="DB736" s="60"/>
      <c r="DC736" s="60"/>
      <c r="DD736" s="60"/>
      <c r="DE736" s="60"/>
      <c r="DF736" s="60"/>
      <c r="DG736" s="60"/>
      <c r="DH736" s="60"/>
      <c r="DI736" s="60"/>
      <c r="DJ736" s="60"/>
      <c r="DK736" s="60"/>
      <c r="DL736" s="60"/>
      <c r="DM736" s="60"/>
      <c r="DN736" s="60"/>
      <c r="DO736" s="60"/>
      <c r="DP736" s="60"/>
      <c r="DQ736" s="60"/>
      <c r="DR736" s="60"/>
      <c r="DS736" s="60"/>
      <c r="DT736" s="60"/>
      <c r="DU736" s="60"/>
      <c r="DV736" s="60"/>
      <c r="DW736" s="60"/>
      <c r="DX736" s="60"/>
      <c r="DY736" s="60"/>
      <c r="DZ736" s="60"/>
      <c r="EA736" s="60"/>
      <c r="EB736" s="60"/>
      <c r="EC736" s="60"/>
      <c r="ED736" s="60"/>
      <c r="EE736" s="60"/>
      <c r="EF736" s="60"/>
      <c r="EG736" s="60"/>
      <c r="EH736" s="60"/>
      <c r="EI736" s="60"/>
      <c r="EJ736" s="60"/>
      <c r="EK736" s="60"/>
      <c r="EL736" s="60"/>
      <c r="EM736" s="60"/>
      <c r="EN736" s="60"/>
      <c r="EO736" s="60"/>
      <c r="EP736" s="60"/>
      <c r="EQ736" s="60"/>
      <c r="ER736" s="60"/>
      <c r="ES736" s="60"/>
      <c r="ET736" s="60"/>
      <c r="EU736" s="60"/>
      <c r="EV736" s="60"/>
      <c r="EW736" s="60"/>
      <c r="EX736" s="60"/>
      <c r="EY736" s="60"/>
      <c r="EZ736" s="60"/>
      <c r="FA736" s="60"/>
      <c r="FB736" s="60"/>
      <c r="FC736" s="60"/>
      <c r="FD736" s="60"/>
      <c r="FE736" s="60"/>
      <c r="FF736" s="60"/>
      <c r="FG736" s="60"/>
      <c r="FH736" s="60"/>
      <c r="FI736" s="60"/>
      <c r="FJ736" s="60"/>
      <c r="FK736" s="60"/>
      <c r="FL736" s="60"/>
      <c r="FM736" s="60"/>
    </row>
    <row r="737" spans="1:169" s="50" customFormat="1">
      <c r="A737" s="276"/>
      <c r="B737" s="277" t="s">
        <v>17</v>
      </c>
      <c r="C737" s="288"/>
      <c r="D737" s="279">
        <v>180</v>
      </c>
      <c r="E737" s="278">
        <v>180</v>
      </c>
      <c r="F737" s="280"/>
      <c r="G737" s="280"/>
      <c r="H737" s="282"/>
      <c r="I737" s="280"/>
      <c r="J737" s="352"/>
      <c r="K737" s="277"/>
      <c r="L737" s="277"/>
      <c r="M737" s="277"/>
      <c r="N737" s="277"/>
      <c r="O737" s="258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  <c r="AT737" s="60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0"/>
      <c r="BN737" s="60"/>
      <c r="BO737" s="60"/>
      <c r="BP737" s="60"/>
      <c r="BQ737" s="60"/>
      <c r="BR737" s="60"/>
      <c r="BS737" s="60"/>
      <c r="BT737" s="60"/>
      <c r="BU737" s="60"/>
      <c r="BV737" s="60"/>
      <c r="BW737" s="60"/>
      <c r="BX737" s="60"/>
      <c r="BY737" s="60"/>
      <c r="BZ737" s="60"/>
      <c r="CA737" s="60"/>
      <c r="CB737" s="60"/>
      <c r="CC737" s="60"/>
      <c r="CD737" s="60"/>
      <c r="CE737" s="60"/>
      <c r="CF737" s="60"/>
      <c r="CG737" s="60"/>
      <c r="CH737" s="60"/>
      <c r="CI737" s="60"/>
      <c r="CJ737" s="60"/>
      <c r="CK737" s="60"/>
      <c r="CL737" s="60"/>
      <c r="CM737" s="60"/>
      <c r="CN737" s="60"/>
      <c r="CO737" s="60"/>
      <c r="CP737" s="60"/>
      <c r="CQ737" s="60"/>
      <c r="CR737" s="60"/>
      <c r="CS737" s="60"/>
      <c r="CT737" s="60"/>
      <c r="CU737" s="60"/>
      <c r="CV737" s="60"/>
      <c r="CW737" s="60"/>
      <c r="CX737" s="60"/>
      <c r="CY737" s="60"/>
      <c r="CZ737" s="60"/>
      <c r="DA737" s="60"/>
      <c r="DB737" s="60"/>
      <c r="DC737" s="60"/>
      <c r="DD737" s="60"/>
      <c r="DE737" s="60"/>
      <c r="DF737" s="60"/>
      <c r="DG737" s="60"/>
      <c r="DH737" s="60"/>
      <c r="DI737" s="60"/>
      <c r="DJ737" s="60"/>
      <c r="DK737" s="60"/>
      <c r="DL737" s="60"/>
      <c r="DM737" s="60"/>
      <c r="DN737" s="60"/>
      <c r="DO737" s="60"/>
      <c r="DP737" s="60"/>
      <c r="DQ737" s="60"/>
      <c r="DR737" s="60"/>
      <c r="DS737" s="60"/>
      <c r="DT737" s="60"/>
      <c r="DU737" s="60"/>
      <c r="DV737" s="60"/>
      <c r="DW737" s="60"/>
      <c r="DX737" s="60"/>
      <c r="DY737" s="60"/>
      <c r="DZ737" s="60"/>
      <c r="EA737" s="60"/>
      <c r="EB737" s="60"/>
      <c r="EC737" s="60"/>
      <c r="ED737" s="60"/>
      <c r="EE737" s="60"/>
      <c r="EF737" s="60"/>
      <c r="EG737" s="60"/>
      <c r="EH737" s="60"/>
      <c r="EI737" s="60"/>
      <c r="EJ737" s="60"/>
      <c r="EK737" s="60"/>
      <c r="EL737" s="60"/>
      <c r="EM737" s="60"/>
      <c r="EN737" s="60"/>
      <c r="EO737" s="60"/>
      <c r="EP737" s="60"/>
      <c r="EQ737" s="60"/>
      <c r="ER737" s="60"/>
      <c r="ES737" s="60"/>
      <c r="ET737" s="60"/>
      <c r="EU737" s="60"/>
      <c r="EV737" s="60"/>
      <c r="EW737" s="60"/>
      <c r="EX737" s="60"/>
      <c r="EY737" s="60"/>
      <c r="EZ737" s="60"/>
      <c r="FA737" s="60"/>
      <c r="FB737" s="60"/>
      <c r="FC737" s="60"/>
      <c r="FD737" s="60"/>
      <c r="FE737" s="60"/>
      <c r="FF737" s="60"/>
      <c r="FG737" s="60"/>
      <c r="FH737" s="60"/>
      <c r="FI737" s="60"/>
      <c r="FJ737" s="60"/>
      <c r="FK737" s="60"/>
      <c r="FL737" s="60"/>
      <c r="FM737" s="60"/>
    </row>
    <row r="738" spans="1:169" ht="15.75" thickBot="1">
      <c r="A738" s="246" t="s">
        <v>40</v>
      </c>
      <c r="B738" s="247"/>
      <c r="C738" s="248">
        <v>23</v>
      </c>
      <c r="D738" s="250">
        <v>23</v>
      </c>
      <c r="E738" s="250">
        <v>23</v>
      </c>
      <c r="F738" s="250">
        <v>1.8</v>
      </c>
      <c r="G738" s="249">
        <v>0.23</v>
      </c>
      <c r="H738" s="250">
        <v>11.3</v>
      </c>
      <c r="I738" s="249">
        <v>54.5</v>
      </c>
      <c r="J738" s="352"/>
    </row>
    <row r="739" spans="1:169" ht="15.75" thickBot="1">
      <c r="A739" s="377" t="s">
        <v>27</v>
      </c>
      <c r="B739" s="378"/>
      <c r="C739" s="379">
        <v>523</v>
      </c>
      <c r="D739" s="400"/>
      <c r="E739" s="373"/>
      <c r="F739" s="374">
        <v>22.93</v>
      </c>
      <c r="G739" s="374">
        <v>22.07</v>
      </c>
      <c r="H739" s="374">
        <v>58.69</v>
      </c>
      <c r="I739" s="374">
        <v>533.98</v>
      </c>
      <c r="J739" s="368"/>
    </row>
    <row r="740" spans="1:169" ht="15.75" thickBot="1">
      <c r="A740" s="307" t="s">
        <v>63</v>
      </c>
      <c r="B740" s="308"/>
      <c r="C740" s="309">
        <v>1680.5</v>
      </c>
      <c r="D740" s="310"/>
      <c r="E740" s="311"/>
      <c r="F740" s="312">
        <v>68.946666666666658</v>
      </c>
      <c r="G740" s="312">
        <v>57.443333333333335</v>
      </c>
      <c r="H740" s="312">
        <v>208.99833333333333</v>
      </c>
      <c r="I740" s="312">
        <v>1639.08</v>
      </c>
      <c r="J740" s="375"/>
    </row>
    <row r="741" spans="1:169" ht="15.75" thickBot="1">
      <c r="A741" s="366" t="s">
        <v>124</v>
      </c>
      <c r="I741" s="560"/>
      <c r="J741" s="386"/>
    </row>
    <row r="742" spans="1:169" ht="22.5" customHeight="1">
      <c r="A742" s="543" t="s">
        <v>246</v>
      </c>
      <c r="B742" s="544"/>
      <c r="C742" s="545" t="s">
        <v>242</v>
      </c>
      <c r="D742" s="306" t="s">
        <v>3</v>
      </c>
      <c r="E742" s="305" t="s">
        <v>3</v>
      </c>
      <c r="F742" s="589" t="s">
        <v>243</v>
      </c>
      <c r="G742" s="590"/>
      <c r="H742" s="591"/>
      <c r="I742" s="306" t="s">
        <v>4</v>
      </c>
      <c r="J742" s="368" t="s">
        <v>244</v>
      </c>
    </row>
    <row r="743" spans="1:169" ht="15.75" thickBot="1">
      <c r="A743" s="253" t="s">
        <v>245</v>
      </c>
      <c r="B743" s="546"/>
      <c r="C743" s="547"/>
      <c r="D743" s="372" t="s">
        <v>5</v>
      </c>
      <c r="E743" s="548" t="s">
        <v>5</v>
      </c>
      <c r="F743" s="369"/>
      <c r="G743" s="370"/>
      <c r="H743" s="371"/>
      <c r="I743" s="372" t="s">
        <v>6</v>
      </c>
      <c r="J743" s="352"/>
    </row>
    <row r="744" spans="1:169" ht="15.75" thickBot="1">
      <c r="A744" s="254"/>
      <c r="B744" s="549"/>
      <c r="C744" s="550"/>
      <c r="D744" s="373" t="s">
        <v>7</v>
      </c>
      <c r="E744" s="373" t="s">
        <v>8</v>
      </c>
      <c r="F744" s="373" t="s">
        <v>9</v>
      </c>
      <c r="G744" s="373" t="s">
        <v>10</v>
      </c>
      <c r="H744" s="374" t="s">
        <v>11</v>
      </c>
      <c r="I744" s="374" t="s">
        <v>12</v>
      </c>
      <c r="J744" s="375"/>
    </row>
    <row r="745" spans="1:169">
      <c r="A745" s="301"/>
      <c r="B745" s="302" t="s">
        <v>13</v>
      </c>
      <c r="C745" s="303"/>
      <c r="D745" s="304"/>
      <c r="E745" s="388"/>
      <c r="F745" s="387"/>
      <c r="G745" s="388"/>
      <c r="H745" s="391"/>
      <c r="I745" s="387"/>
      <c r="J745" s="368"/>
    </row>
    <row r="746" spans="1:169" s="39" customFormat="1" ht="26.25">
      <c r="A746" s="246" t="s">
        <v>183</v>
      </c>
      <c r="B746" s="263"/>
      <c r="C746" s="248" t="s">
        <v>14</v>
      </c>
      <c r="D746" s="249"/>
      <c r="E746" s="250"/>
      <c r="F746" s="277">
        <v>8</v>
      </c>
      <c r="G746" s="277">
        <v>6.6</v>
      </c>
      <c r="H746" s="277">
        <v>26</v>
      </c>
      <c r="I746" s="277">
        <v>194</v>
      </c>
      <c r="J746" s="352" t="s">
        <v>93</v>
      </c>
      <c r="K746" s="277">
        <v>194</v>
      </c>
      <c r="L746" s="277">
        <v>0.22</v>
      </c>
      <c r="M746" s="277"/>
      <c r="N746" s="277"/>
      <c r="O746" s="256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  <c r="AG746" s="40"/>
      <c r="AH746" s="40"/>
      <c r="AI746" s="40"/>
      <c r="AJ746" s="40"/>
      <c r="AK746" s="40"/>
      <c r="AL746" s="40"/>
      <c r="AM746" s="40"/>
      <c r="AN746" s="40"/>
      <c r="AO746" s="40"/>
      <c r="AP746" s="40"/>
      <c r="AQ746" s="40"/>
      <c r="AR746" s="40"/>
      <c r="AS746" s="40"/>
      <c r="AT746" s="40"/>
      <c r="AU746" s="40"/>
      <c r="AV746" s="40"/>
      <c r="AW746" s="40"/>
      <c r="AX746" s="40"/>
      <c r="AY746" s="40"/>
      <c r="AZ746" s="40"/>
      <c r="BA746" s="40"/>
      <c r="BB746" s="40"/>
      <c r="BC746" s="40"/>
      <c r="BD746" s="40"/>
      <c r="BE746" s="40"/>
      <c r="BF746" s="40"/>
      <c r="BG746" s="40"/>
      <c r="BH746" s="40"/>
      <c r="BI746" s="40"/>
      <c r="BJ746" s="40"/>
      <c r="BK746" s="40"/>
      <c r="BL746" s="40"/>
      <c r="BM746" s="40"/>
      <c r="BN746" s="40"/>
      <c r="BO746" s="40"/>
      <c r="BP746" s="40"/>
      <c r="BQ746" s="40"/>
      <c r="BR746" s="40"/>
      <c r="BS746" s="40"/>
      <c r="BT746" s="40"/>
      <c r="BU746" s="40"/>
      <c r="BV746" s="40"/>
      <c r="BW746" s="40"/>
      <c r="BX746" s="40"/>
      <c r="BY746" s="40"/>
      <c r="BZ746" s="40"/>
      <c r="CA746" s="40"/>
      <c r="CB746" s="40"/>
      <c r="CC746" s="40"/>
      <c r="CD746" s="40"/>
      <c r="CE746" s="40"/>
      <c r="CF746" s="40"/>
      <c r="CG746" s="40"/>
      <c r="CH746" s="40"/>
      <c r="CI746" s="40"/>
      <c r="CJ746" s="40"/>
      <c r="CK746" s="40"/>
      <c r="CL746" s="40"/>
      <c r="CM746" s="40"/>
      <c r="CN746" s="40"/>
      <c r="CO746" s="40"/>
      <c r="CP746" s="40"/>
      <c r="CQ746" s="40"/>
      <c r="CR746" s="40"/>
      <c r="CS746" s="40"/>
      <c r="CT746" s="40"/>
      <c r="CU746" s="40"/>
      <c r="CV746" s="40"/>
      <c r="CW746" s="40"/>
      <c r="CX746" s="40"/>
      <c r="CY746" s="40"/>
      <c r="CZ746" s="40"/>
      <c r="DA746" s="40"/>
      <c r="DB746" s="40"/>
      <c r="DC746" s="40"/>
      <c r="DD746" s="40"/>
      <c r="DE746" s="40"/>
      <c r="DF746" s="40"/>
      <c r="DG746" s="40"/>
      <c r="DH746" s="40"/>
      <c r="DI746" s="40"/>
      <c r="DJ746" s="40"/>
      <c r="DK746" s="40"/>
      <c r="DL746" s="40"/>
      <c r="DM746" s="40"/>
      <c r="DN746" s="40"/>
      <c r="DO746" s="40"/>
      <c r="DP746" s="40"/>
      <c r="DQ746" s="40"/>
      <c r="DR746" s="40"/>
    </row>
    <row r="747" spans="1:169" s="39" customFormat="1">
      <c r="A747" s="246"/>
      <c r="B747" s="277" t="s">
        <v>15</v>
      </c>
      <c r="C747" s="248"/>
      <c r="D747" s="251">
        <v>25</v>
      </c>
      <c r="E747" s="250">
        <v>25</v>
      </c>
      <c r="F747" s="251"/>
      <c r="G747" s="251"/>
      <c r="H747" s="251"/>
      <c r="I747" s="251"/>
      <c r="J747" s="352"/>
      <c r="K747" s="277"/>
      <c r="L747" s="277"/>
      <c r="M747" s="277"/>
      <c r="N747" s="277"/>
      <c r="O747" s="256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  <c r="AG747" s="40"/>
      <c r="AH747" s="40"/>
      <c r="AI747" s="40"/>
      <c r="AJ747" s="40"/>
      <c r="AK747" s="40"/>
      <c r="AL747" s="40"/>
      <c r="AM747" s="40"/>
      <c r="AN747" s="40"/>
      <c r="AO747" s="40"/>
      <c r="AP747" s="40"/>
      <c r="AQ747" s="40"/>
      <c r="AR747" s="40"/>
      <c r="AS747" s="40"/>
      <c r="AT747" s="40"/>
      <c r="AU747" s="40"/>
      <c r="AV747" s="40"/>
      <c r="AW747" s="40"/>
      <c r="AX747" s="40"/>
      <c r="AY747" s="40"/>
      <c r="AZ747" s="40"/>
      <c r="BA747" s="40"/>
      <c r="BB747" s="40"/>
      <c r="BC747" s="40"/>
      <c r="BD747" s="40"/>
      <c r="BE747" s="40"/>
      <c r="BF747" s="40"/>
      <c r="BG747" s="40"/>
      <c r="BH747" s="40"/>
      <c r="BI747" s="40"/>
      <c r="BJ747" s="40"/>
      <c r="BK747" s="40"/>
      <c r="BL747" s="40"/>
      <c r="BM747" s="40"/>
      <c r="BN747" s="40"/>
      <c r="BO747" s="40"/>
      <c r="BP747" s="40"/>
      <c r="BQ747" s="40"/>
      <c r="BR747" s="40"/>
      <c r="BS747" s="40"/>
      <c r="BT747" s="40"/>
      <c r="BU747" s="40"/>
      <c r="BV747" s="40"/>
      <c r="BW747" s="40"/>
      <c r="BX747" s="40"/>
      <c r="BY747" s="40"/>
      <c r="BZ747" s="40"/>
      <c r="CA747" s="40"/>
      <c r="CB747" s="40"/>
      <c r="CC747" s="40"/>
      <c r="CD747" s="40"/>
      <c r="CE747" s="40"/>
      <c r="CF747" s="40"/>
      <c r="CG747" s="40"/>
      <c r="CH747" s="40"/>
      <c r="CI747" s="40"/>
      <c r="CJ747" s="40"/>
      <c r="CK747" s="40"/>
      <c r="CL747" s="40"/>
      <c r="CM747" s="40"/>
      <c r="CN747" s="40"/>
      <c r="CO747" s="40"/>
      <c r="CP747" s="40"/>
      <c r="CQ747" s="40"/>
      <c r="CR747" s="40"/>
      <c r="CS747" s="40"/>
      <c r="CT747" s="40"/>
      <c r="CU747" s="40"/>
      <c r="CV747" s="40"/>
      <c r="CW747" s="40"/>
      <c r="CX747" s="40"/>
      <c r="CY747" s="40"/>
      <c r="CZ747" s="40"/>
      <c r="DA747" s="40"/>
      <c r="DB747" s="40"/>
      <c r="DC747" s="40"/>
      <c r="DD747" s="40"/>
      <c r="DE747" s="40"/>
      <c r="DF747" s="40"/>
      <c r="DG747" s="40"/>
      <c r="DH747" s="40"/>
      <c r="DI747" s="40"/>
      <c r="DJ747" s="40"/>
      <c r="DK747" s="40"/>
      <c r="DL747" s="40"/>
      <c r="DM747" s="40"/>
      <c r="DN747" s="40"/>
      <c r="DO747" s="40"/>
      <c r="DP747" s="40"/>
      <c r="DQ747" s="40"/>
      <c r="DR747" s="40"/>
    </row>
    <row r="748" spans="1:169" s="39" customFormat="1">
      <c r="A748" s="246"/>
      <c r="B748" s="247" t="s">
        <v>16</v>
      </c>
      <c r="C748" s="272"/>
      <c r="D748" s="251">
        <v>88</v>
      </c>
      <c r="E748" s="250">
        <v>88</v>
      </c>
      <c r="F748" s="251"/>
      <c r="G748" s="251"/>
      <c r="H748" s="250"/>
      <c r="I748" s="251"/>
      <c r="J748" s="352"/>
      <c r="K748" s="277">
        <v>187.2</v>
      </c>
      <c r="L748" s="277"/>
      <c r="M748" s="277"/>
      <c r="N748" s="277"/>
      <c r="O748" s="256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  <c r="AG748" s="40"/>
      <c r="AH748" s="40"/>
      <c r="AI748" s="40"/>
      <c r="AJ748" s="40"/>
      <c r="AK748" s="40"/>
      <c r="AL748" s="40"/>
      <c r="AM748" s="40"/>
      <c r="AN748" s="40"/>
      <c r="AO748" s="40"/>
      <c r="AP748" s="40"/>
      <c r="AQ748" s="40"/>
      <c r="AR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  <c r="DE748" s="40"/>
      <c r="DF748" s="40"/>
      <c r="DG748" s="40"/>
      <c r="DH748" s="40"/>
      <c r="DI748" s="40"/>
      <c r="DJ748" s="40"/>
      <c r="DK748" s="40"/>
      <c r="DL748" s="40"/>
      <c r="DM748" s="40"/>
      <c r="DN748" s="40"/>
      <c r="DO748" s="40"/>
      <c r="DP748" s="40"/>
      <c r="DQ748" s="40"/>
      <c r="DR748" s="40"/>
    </row>
    <row r="749" spans="1:169" s="39" customFormat="1">
      <c r="A749" s="246"/>
      <c r="B749" s="247" t="s">
        <v>17</v>
      </c>
      <c r="C749" s="272"/>
      <c r="D749" s="251">
        <v>88</v>
      </c>
      <c r="E749" s="250">
        <v>88</v>
      </c>
      <c r="F749" s="251"/>
      <c r="G749" s="251"/>
      <c r="H749" s="250"/>
      <c r="I749" s="251"/>
      <c r="J749" s="352"/>
      <c r="K749" s="277"/>
      <c r="L749" s="277"/>
      <c r="M749" s="277"/>
      <c r="N749" s="277"/>
      <c r="O749" s="256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  <c r="AG749" s="40"/>
      <c r="AH749" s="40"/>
      <c r="AI749" s="40"/>
      <c r="AJ749" s="40"/>
      <c r="AK749" s="40"/>
      <c r="AL749" s="40"/>
      <c r="AM749" s="40"/>
      <c r="AN749" s="40"/>
      <c r="AO749" s="40"/>
      <c r="AP749" s="40"/>
      <c r="AQ749" s="40"/>
      <c r="AR749" s="40"/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  <c r="DE749" s="40"/>
      <c r="DF749" s="40"/>
      <c r="DG749" s="40"/>
      <c r="DH749" s="40"/>
      <c r="DI749" s="40"/>
      <c r="DJ749" s="40"/>
      <c r="DK749" s="40"/>
      <c r="DL749" s="40"/>
      <c r="DM749" s="40"/>
      <c r="DN749" s="40"/>
      <c r="DO749" s="40"/>
      <c r="DP749" s="40"/>
      <c r="DQ749" s="40"/>
      <c r="DR749" s="40"/>
    </row>
    <row r="750" spans="1:169" s="39" customFormat="1">
      <c r="A750" s="246"/>
      <c r="B750" s="247" t="s">
        <v>18</v>
      </c>
      <c r="C750" s="248"/>
      <c r="D750" s="251">
        <v>1</v>
      </c>
      <c r="E750" s="250">
        <v>1</v>
      </c>
      <c r="F750" s="251"/>
      <c r="G750" s="251"/>
      <c r="H750" s="250"/>
      <c r="I750" s="251"/>
      <c r="J750" s="352"/>
      <c r="K750" s="277"/>
      <c r="L750" s="277"/>
      <c r="M750" s="277"/>
      <c r="N750" s="277"/>
      <c r="O750" s="256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F750" s="40"/>
      <c r="AG750" s="40"/>
      <c r="AH750" s="40"/>
      <c r="AI750" s="40"/>
      <c r="AJ750" s="40"/>
      <c r="AK750" s="40"/>
      <c r="AL750" s="40"/>
      <c r="AM750" s="40"/>
      <c r="AN750" s="40"/>
      <c r="AO750" s="40"/>
      <c r="AP750" s="40"/>
      <c r="AQ750" s="40"/>
      <c r="AR750" s="40"/>
      <c r="AS750" s="40"/>
      <c r="AT750" s="40"/>
      <c r="AU750" s="40"/>
      <c r="AV750" s="40"/>
      <c r="AW750" s="40"/>
      <c r="AX750" s="40"/>
      <c r="AY750" s="40"/>
      <c r="AZ750" s="40"/>
      <c r="BA750" s="40"/>
      <c r="BB750" s="40"/>
      <c r="BC750" s="40"/>
      <c r="BD750" s="40"/>
      <c r="BE750" s="40"/>
      <c r="BF750" s="40"/>
      <c r="BG750" s="40"/>
      <c r="BH750" s="40"/>
      <c r="BI750" s="40"/>
      <c r="BJ750" s="40"/>
      <c r="BK750" s="40"/>
      <c r="BL750" s="40"/>
      <c r="BM750" s="40"/>
      <c r="BN750" s="40"/>
      <c r="BO750" s="40"/>
      <c r="BP750" s="40"/>
      <c r="BQ750" s="40"/>
      <c r="BR750" s="40"/>
      <c r="BS750" s="40"/>
      <c r="BT750" s="40"/>
      <c r="BU750" s="40"/>
      <c r="BV750" s="40"/>
      <c r="BW750" s="40"/>
      <c r="BX750" s="40"/>
      <c r="BY750" s="40"/>
      <c r="BZ750" s="40"/>
      <c r="CA750" s="40"/>
      <c r="CB750" s="40"/>
      <c r="CC750" s="40"/>
      <c r="CD750" s="40"/>
      <c r="CE750" s="40"/>
      <c r="CF750" s="40"/>
      <c r="CG750" s="40"/>
      <c r="CH750" s="40"/>
      <c r="CI750" s="40"/>
      <c r="CJ750" s="40"/>
      <c r="CK750" s="40"/>
      <c r="CL750" s="40"/>
      <c r="CM750" s="40"/>
      <c r="CN750" s="40"/>
      <c r="CO750" s="40"/>
      <c r="CP750" s="40"/>
      <c r="CQ750" s="40"/>
      <c r="CR750" s="40"/>
      <c r="CS750" s="40"/>
      <c r="CT750" s="40"/>
      <c r="CU750" s="40"/>
      <c r="CV750" s="40"/>
      <c r="CW750" s="40"/>
      <c r="CX750" s="40"/>
      <c r="CY750" s="40"/>
      <c r="CZ750" s="40"/>
      <c r="DA750" s="40"/>
      <c r="DB750" s="40"/>
      <c r="DC750" s="40"/>
      <c r="DD750" s="40"/>
      <c r="DE750" s="40"/>
      <c r="DF750" s="40"/>
      <c r="DG750" s="40"/>
      <c r="DH750" s="40"/>
      <c r="DI750" s="40"/>
      <c r="DJ750" s="40"/>
      <c r="DK750" s="40"/>
      <c r="DL750" s="40"/>
      <c r="DM750" s="40"/>
      <c r="DN750" s="40"/>
      <c r="DO750" s="40"/>
      <c r="DP750" s="40"/>
      <c r="DQ750" s="40"/>
      <c r="DR750" s="40"/>
    </row>
    <row r="751" spans="1:169" s="39" customFormat="1" ht="30" customHeight="1">
      <c r="A751" s="246"/>
      <c r="B751" s="247" t="s">
        <v>41</v>
      </c>
      <c r="C751" s="248"/>
      <c r="D751" s="251">
        <v>1</v>
      </c>
      <c r="E751" s="250">
        <v>1</v>
      </c>
      <c r="F751" s="251"/>
      <c r="G751" s="251"/>
      <c r="H751" s="250"/>
      <c r="I751" s="251"/>
      <c r="J751" s="352"/>
      <c r="K751" s="277"/>
      <c r="L751" s="277"/>
      <c r="M751" s="277"/>
      <c r="N751" s="277"/>
      <c r="O751" s="256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F751" s="40"/>
      <c r="AG751" s="40"/>
      <c r="AH751" s="40"/>
      <c r="AI751" s="40"/>
      <c r="AJ751" s="40"/>
      <c r="AK751" s="40"/>
      <c r="AL751" s="40"/>
      <c r="AM751" s="40"/>
      <c r="AN751" s="40"/>
      <c r="AO751" s="40"/>
      <c r="AP751" s="40"/>
      <c r="AQ751" s="40"/>
      <c r="AR751" s="40"/>
      <c r="AS751" s="40"/>
      <c r="AT751" s="40"/>
      <c r="AU751" s="40"/>
      <c r="AV751" s="40"/>
      <c r="AW751" s="40"/>
      <c r="AX751" s="40"/>
      <c r="AY751" s="40"/>
      <c r="AZ751" s="40"/>
      <c r="BA751" s="40"/>
      <c r="BB751" s="40"/>
      <c r="BC751" s="40"/>
      <c r="BD751" s="40"/>
      <c r="BE751" s="40"/>
      <c r="BF751" s="40"/>
      <c r="BG751" s="40"/>
      <c r="BH751" s="40"/>
      <c r="BI751" s="40"/>
      <c r="BJ751" s="40"/>
      <c r="BK751" s="40"/>
      <c r="BL751" s="40"/>
      <c r="BM751" s="40"/>
      <c r="BN751" s="40"/>
      <c r="BO751" s="40"/>
      <c r="BP751" s="40"/>
      <c r="BQ751" s="40"/>
      <c r="BR751" s="40"/>
      <c r="BS751" s="40"/>
      <c r="BT751" s="40"/>
      <c r="BU751" s="40"/>
      <c r="BV751" s="40"/>
      <c r="BW751" s="40"/>
      <c r="BX751" s="40"/>
      <c r="BY751" s="40"/>
      <c r="BZ751" s="40"/>
      <c r="CA751" s="40"/>
      <c r="CB751" s="40"/>
      <c r="CC751" s="40"/>
      <c r="CD751" s="40"/>
      <c r="CE751" s="40"/>
      <c r="CF751" s="40"/>
      <c r="CG751" s="40"/>
      <c r="CH751" s="40"/>
      <c r="CI751" s="40"/>
      <c r="CJ751" s="40"/>
      <c r="CK751" s="40"/>
      <c r="CL751" s="40"/>
      <c r="CM751" s="40"/>
      <c r="CN751" s="40"/>
      <c r="CO751" s="40"/>
      <c r="CP751" s="40"/>
      <c r="CQ751" s="40"/>
      <c r="CR751" s="40"/>
      <c r="CS751" s="40"/>
      <c r="CT751" s="40"/>
      <c r="CU751" s="40"/>
      <c r="CV751" s="40"/>
      <c r="CW751" s="40"/>
      <c r="CX751" s="40"/>
      <c r="CY751" s="40"/>
      <c r="CZ751" s="40"/>
      <c r="DA751" s="40"/>
      <c r="DB751" s="40"/>
      <c r="DC751" s="40"/>
      <c r="DD751" s="40"/>
      <c r="DE751" s="40"/>
      <c r="DF751" s="40"/>
      <c r="DG751" s="40"/>
      <c r="DH751" s="40"/>
      <c r="DI751" s="40"/>
      <c r="DJ751" s="40"/>
      <c r="DK751" s="40"/>
      <c r="DL751" s="40"/>
      <c r="DM751" s="40"/>
      <c r="DN751" s="40"/>
      <c r="DO751" s="40"/>
      <c r="DP751" s="40"/>
      <c r="DQ751" s="40"/>
      <c r="DR751" s="40"/>
    </row>
    <row r="752" spans="1:169" s="39" customFormat="1">
      <c r="A752" s="246"/>
      <c r="B752" s="247" t="s">
        <v>20</v>
      </c>
      <c r="C752" s="248"/>
      <c r="D752" s="251">
        <v>5</v>
      </c>
      <c r="E752" s="250">
        <v>5</v>
      </c>
      <c r="F752" s="251"/>
      <c r="G752" s="251"/>
      <c r="H752" s="250"/>
      <c r="I752" s="251"/>
      <c r="J752" s="352"/>
      <c r="K752" s="277"/>
      <c r="L752" s="277"/>
      <c r="M752" s="277"/>
      <c r="N752" s="277"/>
      <c r="O752" s="256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F752" s="40"/>
      <c r="AG752" s="40"/>
      <c r="AH752" s="40"/>
      <c r="AI752" s="40"/>
      <c r="AJ752" s="40"/>
      <c r="AK752" s="40"/>
      <c r="AL752" s="40"/>
      <c r="AM752" s="40"/>
      <c r="AN752" s="40"/>
      <c r="AO752" s="40"/>
      <c r="AP752" s="40"/>
      <c r="AQ752" s="40"/>
      <c r="AR752" s="40"/>
      <c r="AS752" s="40"/>
      <c r="AT752" s="40"/>
      <c r="AU752" s="40"/>
      <c r="AV752" s="40"/>
      <c r="AW752" s="40"/>
      <c r="AX752" s="40"/>
      <c r="AY752" s="40"/>
      <c r="AZ752" s="40"/>
      <c r="BA752" s="40"/>
      <c r="BB752" s="40"/>
      <c r="BC752" s="40"/>
      <c r="BD752" s="40"/>
      <c r="BE752" s="40"/>
      <c r="BF752" s="40"/>
      <c r="BG752" s="40"/>
      <c r="BH752" s="40"/>
      <c r="BI752" s="40"/>
      <c r="BJ752" s="40"/>
      <c r="BK752" s="40"/>
      <c r="BL752" s="40"/>
      <c r="BM752" s="40"/>
      <c r="BN752" s="40"/>
      <c r="BO752" s="40"/>
      <c r="BP752" s="40"/>
      <c r="BQ752" s="40"/>
      <c r="BR752" s="40"/>
      <c r="BS752" s="40"/>
      <c r="BT752" s="40"/>
      <c r="BU752" s="40"/>
      <c r="BV752" s="40"/>
      <c r="BW752" s="40"/>
      <c r="BX752" s="40"/>
      <c r="BY752" s="40"/>
      <c r="BZ752" s="40"/>
      <c r="CA752" s="40"/>
      <c r="CB752" s="40"/>
      <c r="CC752" s="40"/>
      <c r="CD752" s="40"/>
      <c r="CE752" s="40"/>
      <c r="CF752" s="40"/>
      <c r="CG752" s="40"/>
      <c r="CH752" s="40"/>
      <c r="CI752" s="40"/>
      <c r="CJ752" s="40"/>
      <c r="CK752" s="40"/>
      <c r="CL752" s="40"/>
      <c r="CM752" s="40"/>
      <c r="CN752" s="40"/>
      <c r="CO752" s="40"/>
      <c r="CP752" s="40"/>
      <c r="CQ752" s="40"/>
      <c r="CR752" s="40"/>
      <c r="CS752" s="40"/>
      <c r="CT752" s="40"/>
      <c r="CU752" s="40"/>
      <c r="CV752" s="40"/>
      <c r="CW752" s="40"/>
      <c r="CX752" s="40"/>
      <c r="CY752" s="40"/>
      <c r="CZ752" s="40"/>
      <c r="DA752" s="40"/>
      <c r="DB752" s="40"/>
      <c r="DC752" s="40"/>
      <c r="DD752" s="40"/>
      <c r="DE752" s="40"/>
      <c r="DF752" s="40"/>
      <c r="DG752" s="40"/>
      <c r="DH752" s="40"/>
      <c r="DI752" s="40"/>
      <c r="DJ752" s="40"/>
      <c r="DK752" s="40"/>
      <c r="DL752" s="40"/>
      <c r="DM752" s="40"/>
      <c r="DN752" s="40"/>
      <c r="DO752" s="40"/>
      <c r="DP752" s="40"/>
      <c r="DQ752" s="40"/>
      <c r="DR752" s="40"/>
    </row>
    <row r="753" spans="1:169" s="39" customFormat="1">
      <c r="A753" s="276" t="s">
        <v>95</v>
      </c>
      <c r="B753" s="277"/>
      <c r="C753" s="278" t="s">
        <v>274</v>
      </c>
      <c r="D753" s="286"/>
      <c r="E753" s="285"/>
      <c r="F753" s="280">
        <v>2.6</v>
      </c>
      <c r="G753" s="282">
        <v>2.2999999999999998</v>
      </c>
      <c r="H753" s="281">
        <v>14.3</v>
      </c>
      <c r="I753" s="282">
        <v>89</v>
      </c>
      <c r="J753" s="352" t="s">
        <v>96</v>
      </c>
      <c r="K753" s="277"/>
      <c r="L753" s="277"/>
      <c r="M753" s="277"/>
      <c r="N753" s="277"/>
      <c r="O753" s="256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F753" s="40"/>
      <c r="AG753" s="40"/>
      <c r="AH753" s="40"/>
      <c r="AI753" s="40"/>
      <c r="AJ753" s="40"/>
      <c r="AK753" s="40"/>
      <c r="AL753" s="40"/>
      <c r="AM753" s="40"/>
      <c r="AN753" s="40"/>
      <c r="AO753" s="40"/>
      <c r="AP753" s="40"/>
      <c r="AQ753" s="40"/>
      <c r="AR753" s="40"/>
      <c r="AS753" s="40"/>
      <c r="AT753" s="40"/>
      <c r="AU753" s="40"/>
      <c r="AV753" s="40"/>
      <c r="AW753" s="40"/>
      <c r="AX753" s="40"/>
      <c r="AY753" s="40"/>
      <c r="AZ753" s="40"/>
      <c r="BA753" s="40"/>
      <c r="BB753" s="40"/>
      <c r="BC753" s="40"/>
      <c r="BD753" s="40"/>
      <c r="BE753" s="40"/>
      <c r="BF753" s="40"/>
      <c r="BG753" s="40"/>
      <c r="BH753" s="40"/>
      <c r="BI753" s="40"/>
      <c r="BJ753" s="40"/>
      <c r="BK753" s="40"/>
      <c r="BL753" s="40"/>
      <c r="BM753" s="40"/>
      <c r="BN753" s="40"/>
      <c r="BO753" s="40"/>
      <c r="BP753" s="40"/>
      <c r="BQ753" s="40"/>
      <c r="BR753" s="40"/>
      <c r="BS753" s="40"/>
      <c r="BT753" s="40"/>
      <c r="BU753" s="40"/>
      <c r="BV753" s="40"/>
      <c r="BW753" s="40"/>
      <c r="BX753" s="40"/>
      <c r="BY753" s="40"/>
      <c r="BZ753" s="40"/>
      <c r="CA753" s="40"/>
      <c r="CB753" s="40"/>
      <c r="CC753" s="40"/>
      <c r="CD753" s="40"/>
      <c r="CE753" s="40"/>
      <c r="CF753" s="40"/>
      <c r="CG753" s="40"/>
      <c r="CH753" s="40"/>
      <c r="CI753" s="40"/>
      <c r="CJ753" s="40"/>
      <c r="CK753" s="40"/>
      <c r="CL753" s="40"/>
      <c r="CM753" s="40"/>
      <c r="CN753" s="40"/>
      <c r="CO753" s="40"/>
      <c r="CP753" s="40"/>
      <c r="CQ753" s="40"/>
      <c r="CR753" s="40"/>
      <c r="CS753" s="40"/>
      <c r="CT753" s="40"/>
      <c r="CU753" s="40"/>
      <c r="CV753" s="40"/>
      <c r="CW753" s="40"/>
      <c r="CX753" s="40"/>
      <c r="CY753" s="40"/>
      <c r="CZ753" s="40"/>
      <c r="DA753" s="40"/>
      <c r="DB753" s="40"/>
      <c r="DC753" s="40"/>
      <c r="DD753" s="40"/>
      <c r="DE753" s="40"/>
      <c r="DF753" s="40"/>
      <c r="DG753" s="40"/>
      <c r="DH753" s="40"/>
      <c r="DI753" s="40"/>
      <c r="DJ753" s="40"/>
      <c r="DK753" s="40"/>
      <c r="DL753" s="40"/>
      <c r="DM753" s="40"/>
      <c r="DN753" s="40"/>
      <c r="DO753" s="40"/>
      <c r="DP753" s="40"/>
      <c r="DQ753" s="40"/>
      <c r="DR753" s="40"/>
    </row>
    <row r="754" spans="1:169" s="39" customFormat="1">
      <c r="A754" s="276"/>
      <c r="B754" s="277" t="s">
        <v>62</v>
      </c>
      <c r="C754" s="288"/>
      <c r="D754" s="279">
        <v>0.3</v>
      </c>
      <c r="E754" s="278">
        <v>0.3</v>
      </c>
      <c r="F754" s="280"/>
      <c r="G754" s="280"/>
      <c r="H754" s="282"/>
      <c r="I754" s="282"/>
      <c r="J754" s="352"/>
      <c r="K754" s="277"/>
      <c r="L754" s="277"/>
      <c r="M754" s="277"/>
      <c r="N754" s="277"/>
      <c r="O754" s="256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  <c r="AP754" s="40"/>
      <c r="AQ754" s="40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  <c r="BB754" s="40"/>
      <c r="BC754" s="40"/>
      <c r="BD754" s="40"/>
      <c r="BE754" s="40"/>
      <c r="BF754" s="40"/>
      <c r="BG754" s="40"/>
      <c r="BH754" s="40"/>
      <c r="BI754" s="40"/>
      <c r="BJ754" s="40"/>
      <c r="BK754" s="40"/>
      <c r="BL754" s="40"/>
      <c r="BM754" s="40"/>
      <c r="BN754" s="40"/>
      <c r="BO754" s="40"/>
      <c r="BP754" s="40"/>
      <c r="BQ754" s="40"/>
      <c r="BR754" s="40"/>
      <c r="BS754" s="40"/>
      <c r="BT754" s="40"/>
      <c r="BU754" s="40"/>
      <c r="BV754" s="40"/>
      <c r="BW754" s="40"/>
      <c r="BX754" s="40"/>
      <c r="BY754" s="40"/>
      <c r="BZ754" s="40"/>
      <c r="CA754" s="40"/>
      <c r="CB754" s="40"/>
      <c r="CC754" s="40"/>
      <c r="CD754" s="40"/>
      <c r="CE754" s="40"/>
      <c r="CF754" s="40"/>
      <c r="CG754" s="40"/>
      <c r="CH754" s="40"/>
      <c r="CI754" s="40"/>
      <c r="CJ754" s="40"/>
      <c r="CK754" s="40"/>
      <c r="CL754" s="40"/>
      <c r="CM754" s="40"/>
      <c r="CN754" s="40"/>
      <c r="CO754" s="40"/>
      <c r="CP754" s="40"/>
      <c r="CQ754" s="40"/>
      <c r="CR754" s="40"/>
      <c r="CS754" s="40"/>
      <c r="CT754" s="40"/>
      <c r="CU754" s="40"/>
      <c r="CV754" s="40"/>
      <c r="CW754" s="40"/>
      <c r="CX754" s="40"/>
      <c r="CY754" s="40"/>
      <c r="CZ754" s="40"/>
      <c r="DA754" s="40"/>
      <c r="DB754" s="40"/>
      <c r="DC754" s="40"/>
      <c r="DD754" s="40"/>
      <c r="DE754" s="40"/>
      <c r="DF754" s="40"/>
      <c r="DG754" s="40"/>
      <c r="DH754" s="40"/>
      <c r="DI754" s="40"/>
      <c r="DJ754" s="40"/>
      <c r="DK754" s="40"/>
      <c r="DL754" s="40"/>
      <c r="DM754" s="40"/>
      <c r="DN754" s="40"/>
      <c r="DO754" s="40"/>
      <c r="DP754" s="40"/>
      <c r="DQ754" s="40"/>
      <c r="DR754" s="40"/>
    </row>
    <row r="755" spans="1:169" s="39" customFormat="1">
      <c r="A755" s="276"/>
      <c r="B755" s="277" t="s">
        <v>18</v>
      </c>
      <c r="C755" s="288"/>
      <c r="D755" s="279">
        <v>5</v>
      </c>
      <c r="E755" s="278">
        <v>5</v>
      </c>
      <c r="F755" s="280"/>
      <c r="G755" s="280"/>
      <c r="H755" s="282"/>
      <c r="I755" s="280"/>
      <c r="J755" s="352"/>
      <c r="K755" s="277"/>
      <c r="L755" s="277"/>
      <c r="M755" s="277"/>
      <c r="N755" s="277"/>
      <c r="O755" s="256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  <c r="AS755" s="40"/>
      <c r="AT755" s="40"/>
      <c r="AU755" s="40"/>
      <c r="AV755" s="40"/>
      <c r="AW755" s="40"/>
      <c r="AX755" s="40"/>
      <c r="AY755" s="40"/>
      <c r="AZ755" s="40"/>
      <c r="BA755" s="40"/>
      <c r="BB755" s="40"/>
      <c r="BC755" s="40"/>
      <c r="BD755" s="40"/>
      <c r="BE755" s="40"/>
      <c r="BF755" s="40"/>
      <c r="BG755" s="40"/>
      <c r="BH755" s="40"/>
      <c r="BI755" s="40"/>
      <c r="BJ755" s="40"/>
      <c r="BK755" s="40"/>
      <c r="BL755" s="40"/>
      <c r="BM755" s="40"/>
      <c r="BN755" s="40"/>
      <c r="BO755" s="40"/>
      <c r="BP755" s="40"/>
      <c r="BQ755" s="40"/>
      <c r="BR755" s="40"/>
      <c r="BS755" s="40"/>
      <c r="BT755" s="40"/>
      <c r="BU755" s="40"/>
      <c r="BV755" s="40"/>
      <c r="BW755" s="40"/>
      <c r="BX755" s="40"/>
      <c r="BY755" s="40"/>
      <c r="BZ755" s="40"/>
      <c r="CA755" s="40"/>
      <c r="CB755" s="40"/>
      <c r="CC755" s="40"/>
      <c r="CD755" s="40"/>
      <c r="CE755" s="40"/>
      <c r="CF755" s="40"/>
      <c r="CG755" s="40"/>
      <c r="CH755" s="40"/>
      <c r="CI755" s="40"/>
      <c r="CJ755" s="40"/>
      <c r="CK755" s="40"/>
      <c r="CL755" s="40"/>
      <c r="CM755" s="40"/>
      <c r="CN755" s="40"/>
      <c r="CO755" s="40"/>
      <c r="CP755" s="40"/>
      <c r="CQ755" s="40"/>
      <c r="CR755" s="40"/>
      <c r="CS755" s="40"/>
      <c r="CT755" s="40"/>
      <c r="CU755" s="40"/>
      <c r="CV755" s="40"/>
      <c r="CW755" s="40"/>
      <c r="CX755" s="40"/>
      <c r="CY755" s="40"/>
      <c r="CZ755" s="40"/>
      <c r="DA755" s="40"/>
      <c r="DB755" s="40"/>
      <c r="DC755" s="40"/>
      <c r="DD755" s="40"/>
      <c r="DE755" s="40"/>
      <c r="DF755" s="40"/>
      <c r="DG755" s="40"/>
      <c r="DH755" s="40"/>
      <c r="DI755" s="40"/>
      <c r="DJ755" s="40"/>
      <c r="DK755" s="40"/>
      <c r="DL755" s="40"/>
      <c r="DM755" s="40"/>
      <c r="DN755" s="40"/>
      <c r="DO755" s="40"/>
      <c r="DP755" s="40"/>
      <c r="DQ755" s="40"/>
      <c r="DR755" s="40"/>
    </row>
    <row r="756" spans="1:169" s="39" customFormat="1">
      <c r="A756" s="276"/>
      <c r="B756" s="277" t="s">
        <v>16</v>
      </c>
      <c r="C756" s="288"/>
      <c r="D756" s="279">
        <v>48</v>
      </c>
      <c r="E756" s="278">
        <v>48</v>
      </c>
      <c r="F756" s="280"/>
      <c r="G756" s="280"/>
      <c r="H756" s="282"/>
      <c r="I756" s="280"/>
      <c r="J756" s="352"/>
      <c r="K756" s="277"/>
      <c r="L756" s="277"/>
      <c r="M756" s="277"/>
      <c r="N756" s="277"/>
      <c r="O756" s="256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0"/>
      <c r="AN756" s="40"/>
      <c r="AO756" s="40"/>
      <c r="AP756" s="40"/>
      <c r="AQ756" s="40"/>
      <c r="AR756" s="40"/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  <c r="BJ756" s="40"/>
      <c r="BK756" s="40"/>
      <c r="BL756" s="40"/>
      <c r="BM756" s="40"/>
      <c r="BN756" s="40"/>
      <c r="BO756" s="40"/>
      <c r="BP756" s="40"/>
      <c r="BQ756" s="40"/>
      <c r="BR756" s="40"/>
      <c r="BS756" s="40"/>
      <c r="BT756" s="40"/>
      <c r="BU756" s="40"/>
      <c r="BV756" s="40"/>
      <c r="BW756" s="40"/>
      <c r="BX756" s="40"/>
      <c r="BY756" s="40"/>
      <c r="BZ756" s="40"/>
      <c r="CA756" s="40"/>
      <c r="CB756" s="40"/>
      <c r="CC756" s="40"/>
      <c r="CD756" s="40"/>
      <c r="CE756" s="40"/>
      <c r="CF756" s="40"/>
      <c r="CG756" s="40"/>
      <c r="CH756" s="40"/>
      <c r="CI756" s="40"/>
      <c r="CJ756" s="40"/>
      <c r="CK756" s="40"/>
      <c r="CL756" s="40"/>
      <c r="CM756" s="40"/>
      <c r="CN756" s="40"/>
      <c r="CO756" s="40"/>
      <c r="CP756" s="40"/>
      <c r="CQ756" s="40"/>
      <c r="CR756" s="40"/>
      <c r="CS756" s="40"/>
      <c r="CT756" s="40"/>
      <c r="CU756" s="40"/>
      <c r="CV756" s="40"/>
      <c r="CW756" s="40"/>
      <c r="CX756" s="40"/>
      <c r="CY756" s="40"/>
      <c r="CZ756" s="40"/>
      <c r="DA756" s="40"/>
      <c r="DB756" s="40"/>
      <c r="DC756" s="40"/>
      <c r="DD756" s="40"/>
      <c r="DE756" s="40"/>
      <c r="DF756" s="40"/>
      <c r="DG756" s="40"/>
      <c r="DH756" s="40"/>
      <c r="DI756" s="40"/>
      <c r="DJ756" s="40"/>
      <c r="DK756" s="40"/>
      <c r="DL756" s="40"/>
      <c r="DM756" s="40"/>
      <c r="DN756" s="40"/>
      <c r="DO756" s="40"/>
      <c r="DP756" s="40"/>
      <c r="DQ756" s="40"/>
      <c r="DR756" s="40"/>
    </row>
    <row r="757" spans="1:169" s="39" customFormat="1">
      <c r="A757" s="276"/>
      <c r="B757" s="277" t="s">
        <v>17</v>
      </c>
      <c r="C757" s="288"/>
      <c r="D757" s="279">
        <v>130</v>
      </c>
      <c r="E757" s="278">
        <v>130</v>
      </c>
      <c r="F757" s="280"/>
      <c r="G757" s="280"/>
      <c r="H757" s="282"/>
      <c r="I757" s="280"/>
      <c r="J757" s="352"/>
      <c r="K757" s="277"/>
      <c r="L757" s="277"/>
      <c r="M757" s="277"/>
      <c r="N757" s="277"/>
      <c r="O757" s="256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0"/>
      <c r="AN757" s="40"/>
      <c r="AO757" s="40"/>
      <c r="AP757" s="40"/>
      <c r="AQ757" s="40"/>
      <c r="AR757" s="40"/>
      <c r="AS757" s="40"/>
      <c r="AT757" s="40"/>
      <c r="AU757" s="40"/>
      <c r="AV757" s="40"/>
      <c r="AW757" s="40"/>
      <c r="AX757" s="40"/>
      <c r="AY757" s="40"/>
      <c r="AZ757" s="40"/>
      <c r="BA757" s="40"/>
      <c r="BB757" s="40"/>
      <c r="BC757" s="40"/>
      <c r="BD757" s="40"/>
      <c r="BE757" s="40"/>
      <c r="BF757" s="40"/>
      <c r="BG757" s="40"/>
      <c r="BH757" s="40"/>
      <c r="BI757" s="40"/>
      <c r="BJ757" s="40"/>
      <c r="BK757" s="40"/>
      <c r="BL757" s="40"/>
      <c r="BM757" s="40"/>
      <c r="BN757" s="40"/>
      <c r="BO757" s="40"/>
      <c r="BP757" s="40"/>
      <c r="BQ757" s="40"/>
      <c r="BR757" s="40"/>
      <c r="BS757" s="40"/>
      <c r="BT757" s="40"/>
      <c r="BU757" s="40"/>
      <c r="BV757" s="40"/>
      <c r="BW757" s="40"/>
      <c r="BX757" s="40"/>
      <c r="BY757" s="40"/>
      <c r="BZ757" s="40"/>
      <c r="CA757" s="40"/>
      <c r="CB757" s="40"/>
      <c r="CC757" s="40"/>
      <c r="CD757" s="40"/>
      <c r="CE757" s="40"/>
      <c r="CF757" s="40"/>
      <c r="CG757" s="40"/>
      <c r="CH757" s="40"/>
      <c r="CI757" s="40"/>
      <c r="CJ757" s="40"/>
      <c r="CK757" s="40"/>
      <c r="CL757" s="40"/>
      <c r="CM757" s="40"/>
      <c r="CN757" s="40"/>
      <c r="CO757" s="40"/>
      <c r="CP757" s="40"/>
      <c r="CQ757" s="40"/>
      <c r="CR757" s="40"/>
      <c r="CS757" s="40"/>
      <c r="CT757" s="40"/>
      <c r="CU757" s="40"/>
      <c r="CV757" s="40"/>
      <c r="CW757" s="40"/>
      <c r="CX757" s="40"/>
      <c r="CY757" s="40"/>
      <c r="CZ757" s="40"/>
      <c r="DA757" s="40"/>
      <c r="DB757" s="40"/>
      <c r="DC757" s="40"/>
      <c r="DD757" s="40"/>
      <c r="DE757" s="40"/>
      <c r="DF757" s="40"/>
      <c r="DG757" s="40"/>
      <c r="DH757" s="40"/>
      <c r="DI757" s="40"/>
      <c r="DJ757" s="40"/>
      <c r="DK757" s="40"/>
      <c r="DL757" s="40"/>
      <c r="DM757" s="40"/>
      <c r="DN757" s="40"/>
      <c r="DO757" s="40"/>
      <c r="DP757" s="40"/>
      <c r="DQ757" s="40"/>
      <c r="DR757" s="40"/>
    </row>
    <row r="758" spans="1:169" ht="26.25">
      <c r="A758" s="246" t="s">
        <v>23</v>
      </c>
      <c r="B758" s="247"/>
      <c r="C758" s="248" t="s">
        <v>24</v>
      </c>
      <c r="D758" s="314"/>
      <c r="E758" s="275"/>
      <c r="F758" s="251">
        <v>2.2999999999999998</v>
      </c>
      <c r="G758" s="250">
        <v>4.5</v>
      </c>
      <c r="H758" s="249">
        <v>15.4</v>
      </c>
      <c r="I758" s="251">
        <v>111</v>
      </c>
      <c r="J758" s="352" t="s">
        <v>25</v>
      </c>
    </row>
    <row r="759" spans="1:169">
      <c r="A759" s="246"/>
      <c r="B759" s="247" t="s">
        <v>26</v>
      </c>
      <c r="C759" s="248"/>
      <c r="D759" s="251">
        <v>30</v>
      </c>
      <c r="E759" s="250">
        <v>30</v>
      </c>
      <c r="F759" s="251"/>
      <c r="G759" s="250"/>
      <c r="H759" s="250"/>
      <c r="I759" s="251"/>
      <c r="J759" s="352"/>
    </row>
    <row r="760" spans="1:169" ht="15.75" thickBot="1">
      <c r="A760" s="246"/>
      <c r="B760" s="247" t="s">
        <v>20</v>
      </c>
      <c r="C760" s="248"/>
      <c r="D760" s="251">
        <v>5</v>
      </c>
      <c r="E760" s="250">
        <v>5</v>
      </c>
      <c r="F760" s="251" t="s">
        <v>1</v>
      </c>
      <c r="G760" s="250"/>
      <c r="H760" s="250"/>
      <c r="I760" s="251"/>
      <c r="J760" s="352"/>
    </row>
    <row r="761" spans="1:169" ht="15.75" thickBot="1">
      <c r="A761" s="377" t="s">
        <v>27</v>
      </c>
      <c r="B761" s="378"/>
      <c r="C761" s="379">
        <v>425</v>
      </c>
      <c r="D761" s="400"/>
      <c r="E761" s="373"/>
      <c r="F761" s="373">
        <v>12.899999999999999</v>
      </c>
      <c r="G761" s="373">
        <v>13.399999999999999</v>
      </c>
      <c r="H761" s="373">
        <v>55.699999999999996</v>
      </c>
      <c r="I761" s="373">
        <v>394</v>
      </c>
      <c r="J761" s="368"/>
    </row>
    <row r="762" spans="1:169">
      <c r="A762" s="246" t="s">
        <v>28</v>
      </c>
      <c r="B762" s="247"/>
      <c r="C762" s="342">
        <v>125</v>
      </c>
      <c r="D762" s="343">
        <v>125</v>
      </c>
      <c r="E762" s="342">
        <v>125</v>
      </c>
      <c r="F762" s="251">
        <v>0.6</v>
      </c>
      <c r="G762" s="250">
        <v>0.38</v>
      </c>
      <c r="H762" s="249">
        <v>13</v>
      </c>
      <c r="I762" s="250">
        <v>62</v>
      </c>
      <c r="J762" s="352" t="s">
        <v>50</v>
      </c>
    </row>
    <row r="763" spans="1:169" ht="15.75" thickBot="1">
      <c r="A763" s="246" t="s">
        <v>306</v>
      </c>
      <c r="B763" s="247"/>
      <c r="C763" s="342"/>
      <c r="D763" s="343"/>
      <c r="E763" s="342"/>
      <c r="F763" s="251"/>
      <c r="G763" s="251"/>
      <c r="H763" s="249"/>
      <c r="I763" s="251"/>
      <c r="J763" s="352"/>
    </row>
    <row r="764" spans="1:169" ht="15.75" thickBot="1">
      <c r="A764" s="377" t="s">
        <v>27</v>
      </c>
      <c r="B764" s="378"/>
      <c r="C764" s="379">
        <v>125</v>
      </c>
      <c r="D764" s="374"/>
      <c r="E764" s="551"/>
      <c r="F764" s="374">
        <v>0.6</v>
      </c>
      <c r="G764" s="374">
        <v>0.38</v>
      </c>
      <c r="H764" s="374">
        <v>13</v>
      </c>
      <c r="I764" s="374">
        <v>62</v>
      </c>
      <c r="J764" s="368"/>
    </row>
    <row r="765" spans="1:169" ht="15.75" thickBot="1">
      <c r="A765" s="301"/>
      <c r="B765" s="302"/>
      <c r="C765" s="303">
        <v>550</v>
      </c>
      <c r="D765" s="304"/>
      <c r="E765" s="388"/>
      <c r="F765" s="306">
        <v>13.499999999999998</v>
      </c>
      <c r="G765" s="306">
        <v>13.78</v>
      </c>
      <c r="H765" s="306">
        <v>68.699999999999989</v>
      </c>
      <c r="I765" s="306">
        <v>456</v>
      </c>
      <c r="J765" s="368"/>
    </row>
    <row r="766" spans="1:169">
      <c r="A766" s="301"/>
      <c r="B766" s="302" t="s">
        <v>30</v>
      </c>
      <c r="C766" s="303"/>
      <c r="D766" s="304"/>
      <c r="E766" s="552"/>
      <c r="F766" s="306"/>
      <c r="G766" s="305"/>
      <c r="H766" s="304"/>
      <c r="I766" s="306"/>
      <c r="J766" s="368"/>
    </row>
    <row r="767" spans="1:169">
      <c r="A767" s="333" t="s">
        <v>232</v>
      </c>
      <c r="B767" s="70"/>
      <c r="C767" s="337">
        <v>50</v>
      </c>
      <c r="D767" s="338"/>
      <c r="E767" s="339"/>
      <c r="F767" s="336">
        <v>0.7</v>
      </c>
      <c r="G767" s="335">
        <v>2.5</v>
      </c>
      <c r="H767" s="336">
        <v>4.5</v>
      </c>
      <c r="I767" s="335">
        <v>43.5</v>
      </c>
      <c r="J767" s="403" t="s">
        <v>422</v>
      </c>
      <c r="K767" s="579"/>
      <c r="L767" s="579"/>
      <c r="M767" s="579"/>
      <c r="N767" s="579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</row>
    <row r="768" spans="1:169">
      <c r="A768" s="333"/>
      <c r="B768" s="70" t="s">
        <v>44</v>
      </c>
      <c r="C768" s="340"/>
      <c r="D768" s="341">
        <v>66.25</v>
      </c>
      <c r="E768" s="337">
        <v>53</v>
      </c>
      <c r="F768" s="336"/>
      <c r="G768" s="335"/>
      <c r="H768" s="336"/>
      <c r="I768" s="335"/>
      <c r="J768" s="403"/>
      <c r="K768" s="579"/>
      <c r="L768" s="579"/>
      <c r="M768" s="579"/>
      <c r="N768" s="579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</row>
    <row r="769" spans="1:169">
      <c r="A769" s="333"/>
      <c r="B769" s="70" t="s">
        <v>423</v>
      </c>
      <c r="C769" s="340"/>
      <c r="D769" s="341"/>
      <c r="E769" s="337">
        <v>33</v>
      </c>
      <c r="F769" s="336"/>
      <c r="G769" s="335"/>
      <c r="H769" s="336"/>
      <c r="I769" s="334"/>
      <c r="J769" s="403"/>
      <c r="K769" s="579"/>
      <c r="L769" s="579"/>
      <c r="M769" s="579"/>
      <c r="N769" s="57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</row>
    <row r="770" spans="1:169">
      <c r="A770" s="333"/>
      <c r="B770" s="70" t="s">
        <v>92</v>
      </c>
      <c r="C770" s="340"/>
      <c r="D770" s="341">
        <v>19</v>
      </c>
      <c r="E770" s="337">
        <v>14</v>
      </c>
      <c r="F770" s="336"/>
      <c r="G770" s="335"/>
      <c r="H770" s="336"/>
      <c r="I770" s="334"/>
      <c r="J770" s="403"/>
      <c r="K770" s="579"/>
      <c r="L770" s="579"/>
      <c r="M770" s="579"/>
      <c r="N770" s="579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</row>
    <row r="771" spans="1:169">
      <c r="A771" s="333"/>
      <c r="B771" s="70" t="s">
        <v>18</v>
      </c>
      <c r="C771" s="340"/>
      <c r="D771" s="341">
        <v>1</v>
      </c>
      <c r="E771" s="337">
        <v>1</v>
      </c>
      <c r="F771" s="336"/>
      <c r="G771" s="335"/>
      <c r="H771" s="336"/>
      <c r="I771" s="334"/>
      <c r="J771" s="403"/>
      <c r="K771" s="579"/>
      <c r="L771" s="579"/>
      <c r="M771" s="579"/>
      <c r="N771" s="579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</row>
    <row r="772" spans="1:169">
      <c r="A772" s="333"/>
      <c r="B772" s="70" t="s">
        <v>36</v>
      </c>
      <c r="C772" s="340"/>
      <c r="D772" s="341">
        <v>1.5</v>
      </c>
      <c r="E772" s="337">
        <v>1.5</v>
      </c>
      <c r="F772" s="336"/>
      <c r="G772" s="335"/>
      <c r="H772" s="336"/>
      <c r="I772" s="334"/>
      <c r="J772" s="403"/>
      <c r="K772" s="579"/>
      <c r="L772" s="579"/>
      <c r="M772" s="579"/>
      <c r="N772" s="579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</row>
    <row r="773" spans="1:169">
      <c r="A773" s="333"/>
      <c r="B773" s="70" t="s">
        <v>41</v>
      </c>
      <c r="C773" s="340"/>
      <c r="D773" s="341">
        <v>0.6</v>
      </c>
      <c r="E773" s="337">
        <v>0.6</v>
      </c>
      <c r="F773" s="336"/>
      <c r="G773" s="335"/>
      <c r="H773" s="336"/>
      <c r="I773" s="334"/>
      <c r="J773" s="403"/>
      <c r="K773" s="579"/>
      <c r="L773" s="579"/>
      <c r="M773" s="579"/>
      <c r="N773" s="579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</row>
    <row r="774" spans="1:169" s="143" customFormat="1" ht="39">
      <c r="A774" s="246" t="s">
        <v>402</v>
      </c>
      <c r="B774" s="247"/>
      <c r="C774" s="248" t="s">
        <v>105</v>
      </c>
      <c r="D774" s="250"/>
      <c r="E774" s="250"/>
      <c r="F774" s="249">
        <v>5.5</v>
      </c>
      <c r="G774" s="250">
        <v>5.2</v>
      </c>
      <c r="H774" s="249">
        <v>16.2</v>
      </c>
      <c r="I774" s="250">
        <v>134</v>
      </c>
      <c r="J774" s="352" t="s">
        <v>218</v>
      </c>
      <c r="K774" s="264"/>
      <c r="L774" s="264"/>
      <c r="M774" s="264"/>
      <c r="N774" s="264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  <c r="AA774" s="85"/>
      <c r="AB774" s="85"/>
      <c r="AC774" s="85"/>
      <c r="AD774" s="85"/>
      <c r="AE774" s="85"/>
      <c r="AF774" s="85"/>
      <c r="AG774" s="85"/>
      <c r="AH774" s="85"/>
      <c r="AI774" s="85"/>
      <c r="AJ774" s="85"/>
      <c r="AK774" s="85"/>
      <c r="AL774" s="85"/>
      <c r="AM774" s="85"/>
      <c r="AN774" s="85"/>
      <c r="AO774" s="85"/>
      <c r="AP774" s="85"/>
      <c r="AQ774" s="85"/>
      <c r="AR774" s="85"/>
      <c r="AS774" s="85"/>
      <c r="AT774" s="85"/>
      <c r="AU774" s="85"/>
      <c r="AV774" s="85"/>
      <c r="AW774" s="85"/>
      <c r="AX774" s="85"/>
      <c r="AY774" s="85"/>
      <c r="AZ774" s="85"/>
      <c r="BA774" s="85"/>
      <c r="BB774" s="85"/>
      <c r="BC774" s="85"/>
      <c r="BD774" s="85"/>
      <c r="BE774" s="85"/>
      <c r="BF774" s="85"/>
      <c r="BG774" s="85"/>
      <c r="BH774" s="85"/>
      <c r="BI774" s="85"/>
      <c r="BJ774" s="85"/>
      <c r="BK774" s="85"/>
      <c r="BL774" s="85"/>
      <c r="BM774" s="85"/>
      <c r="BN774" s="85"/>
      <c r="BO774" s="85"/>
      <c r="BP774" s="85"/>
      <c r="BQ774" s="85"/>
      <c r="BR774" s="85"/>
      <c r="BS774" s="85"/>
      <c r="BT774" s="85"/>
      <c r="BU774" s="85"/>
      <c r="BV774" s="85"/>
      <c r="BW774" s="85"/>
      <c r="BX774" s="85"/>
      <c r="BY774" s="85"/>
      <c r="BZ774" s="85"/>
      <c r="CA774" s="85"/>
      <c r="CB774" s="85"/>
      <c r="CC774" s="85"/>
      <c r="CD774" s="85"/>
      <c r="CE774" s="85"/>
      <c r="CF774" s="85"/>
      <c r="CG774" s="85"/>
      <c r="CH774" s="85"/>
      <c r="CI774" s="85"/>
      <c r="CJ774" s="85"/>
      <c r="CK774" s="85"/>
      <c r="CL774" s="85"/>
      <c r="CM774" s="85"/>
      <c r="CN774" s="85"/>
      <c r="CO774" s="85"/>
      <c r="CP774" s="85"/>
      <c r="CQ774" s="85"/>
      <c r="CR774" s="85"/>
      <c r="CS774" s="85"/>
      <c r="CT774" s="85"/>
      <c r="CU774" s="85"/>
      <c r="CV774" s="85"/>
      <c r="CW774" s="85"/>
      <c r="CX774" s="85"/>
      <c r="CY774" s="85"/>
      <c r="CZ774" s="85"/>
      <c r="DA774" s="85"/>
      <c r="DB774" s="85"/>
      <c r="DC774" s="85"/>
      <c r="DD774" s="85"/>
      <c r="DE774" s="85"/>
      <c r="DF774" s="85"/>
      <c r="DG774" s="85"/>
      <c r="DH774" s="85"/>
      <c r="DI774" s="85"/>
      <c r="DJ774" s="85"/>
      <c r="DK774" s="85"/>
      <c r="DL774" s="85"/>
      <c r="DM774" s="85"/>
      <c r="DN774" s="85"/>
      <c r="DO774" s="85"/>
      <c r="DP774" s="85"/>
      <c r="DQ774" s="85"/>
      <c r="DR774" s="85"/>
      <c r="DS774" s="85"/>
    </row>
    <row r="775" spans="1:169" s="143" customFormat="1" ht="15.75">
      <c r="A775" s="246"/>
      <c r="B775" s="247" t="s">
        <v>150</v>
      </c>
      <c r="C775" s="269"/>
      <c r="D775" s="248">
        <v>17.100000000000001</v>
      </c>
      <c r="E775" s="270">
        <v>17.100000000000001</v>
      </c>
      <c r="F775" s="251"/>
      <c r="G775" s="251"/>
      <c r="H775" s="251"/>
      <c r="I775" s="251"/>
      <c r="J775" s="585"/>
      <c r="K775" s="264"/>
      <c r="L775" s="264"/>
      <c r="M775" s="264"/>
      <c r="N775" s="264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  <c r="AA775" s="85"/>
      <c r="AB775" s="85"/>
      <c r="AC775" s="85"/>
      <c r="AD775" s="85"/>
      <c r="AE775" s="85"/>
      <c r="AF775" s="85"/>
      <c r="AG775" s="85"/>
      <c r="AH775" s="85"/>
      <c r="AI775" s="85"/>
      <c r="AJ775" s="85"/>
      <c r="AK775" s="85"/>
      <c r="AL775" s="85"/>
      <c r="AM775" s="85"/>
      <c r="AN775" s="85"/>
      <c r="AO775" s="85"/>
      <c r="AP775" s="85"/>
      <c r="AQ775" s="85"/>
      <c r="AR775" s="85"/>
      <c r="AS775" s="85"/>
      <c r="AT775" s="85"/>
      <c r="AU775" s="85"/>
      <c r="AV775" s="85"/>
      <c r="AW775" s="85"/>
      <c r="AX775" s="85"/>
      <c r="AY775" s="85"/>
      <c r="AZ775" s="85"/>
      <c r="BA775" s="85"/>
      <c r="BB775" s="85"/>
      <c r="BC775" s="85"/>
      <c r="BD775" s="85"/>
      <c r="BE775" s="85"/>
      <c r="BF775" s="85"/>
      <c r="BG775" s="85"/>
      <c r="BH775" s="85"/>
      <c r="BI775" s="85"/>
      <c r="BJ775" s="85"/>
      <c r="BK775" s="85"/>
      <c r="BL775" s="85"/>
      <c r="BM775" s="85"/>
      <c r="BN775" s="85"/>
      <c r="BO775" s="85"/>
      <c r="BP775" s="85"/>
      <c r="BQ775" s="85"/>
      <c r="BR775" s="85"/>
      <c r="BS775" s="85"/>
      <c r="BT775" s="85"/>
      <c r="BU775" s="85"/>
      <c r="BV775" s="85"/>
      <c r="BW775" s="85"/>
      <c r="BX775" s="85"/>
      <c r="BY775" s="85"/>
      <c r="BZ775" s="85"/>
      <c r="CA775" s="85"/>
      <c r="CB775" s="85"/>
      <c r="CC775" s="85"/>
      <c r="CD775" s="85"/>
      <c r="CE775" s="85"/>
      <c r="CF775" s="85"/>
      <c r="CG775" s="85"/>
      <c r="CH775" s="85"/>
      <c r="CI775" s="85"/>
      <c r="CJ775" s="85"/>
      <c r="CK775" s="85"/>
      <c r="CL775" s="85"/>
      <c r="CM775" s="85"/>
      <c r="CN775" s="85"/>
      <c r="CO775" s="85"/>
      <c r="CP775" s="85"/>
      <c r="CQ775" s="85"/>
      <c r="CR775" s="85"/>
      <c r="CS775" s="85"/>
      <c r="CT775" s="85"/>
      <c r="CU775" s="85"/>
      <c r="CV775" s="85"/>
      <c r="CW775" s="85"/>
      <c r="CX775" s="85"/>
      <c r="CY775" s="85"/>
      <c r="CZ775" s="85"/>
      <c r="DA775" s="85"/>
      <c r="DB775" s="85"/>
      <c r="DC775" s="85"/>
      <c r="DD775" s="85"/>
      <c r="DE775" s="85"/>
      <c r="DF775" s="85"/>
      <c r="DG775" s="85"/>
      <c r="DH775" s="85"/>
      <c r="DI775" s="85"/>
      <c r="DJ775" s="85"/>
      <c r="DK775" s="85"/>
      <c r="DL775" s="85"/>
      <c r="DM775" s="85"/>
      <c r="DN775" s="85"/>
      <c r="DO775" s="85"/>
      <c r="DP775" s="85"/>
      <c r="DQ775" s="85"/>
      <c r="DR775" s="85"/>
      <c r="DS775" s="85"/>
    </row>
    <row r="776" spans="1:169" s="143" customFormat="1" ht="15.75">
      <c r="A776" s="246"/>
      <c r="B776" s="247" t="s">
        <v>35</v>
      </c>
      <c r="C776" s="269"/>
      <c r="D776" s="248">
        <v>1.79</v>
      </c>
      <c r="E776" s="270">
        <v>1.5</v>
      </c>
      <c r="F776" s="250"/>
      <c r="G776" s="250"/>
      <c r="H776" s="249"/>
      <c r="I776" s="250"/>
      <c r="J776" s="585"/>
      <c r="K776" s="264"/>
      <c r="L776" s="264"/>
      <c r="M776" s="264"/>
      <c r="N776" s="264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  <c r="AA776" s="85"/>
      <c r="AB776" s="85"/>
      <c r="AC776" s="85"/>
      <c r="AD776" s="85"/>
      <c r="AE776" s="85"/>
      <c r="AF776" s="85"/>
      <c r="AG776" s="85"/>
      <c r="AH776" s="85"/>
      <c r="AI776" s="85"/>
      <c r="AJ776" s="85"/>
      <c r="AK776" s="85"/>
      <c r="AL776" s="85"/>
      <c r="AM776" s="85"/>
      <c r="AN776" s="85"/>
      <c r="AO776" s="85"/>
      <c r="AP776" s="85"/>
      <c r="AQ776" s="85"/>
      <c r="AR776" s="85"/>
      <c r="AS776" s="85"/>
      <c r="AT776" s="85"/>
      <c r="AU776" s="85"/>
      <c r="AV776" s="85"/>
      <c r="AW776" s="85"/>
      <c r="AX776" s="85"/>
      <c r="AY776" s="85"/>
      <c r="AZ776" s="85"/>
      <c r="BA776" s="85"/>
      <c r="BB776" s="85"/>
      <c r="BC776" s="85"/>
      <c r="BD776" s="85"/>
      <c r="BE776" s="85"/>
      <c r="BF776" s="85"/>
      <c r="BG776" s="85"/>
      <c r="BH776" s="85"/>
      <c r="BI776" s="85"/>
      <c r="BJ776" s="85"/>
      <c r="BK776" s="85"/>
      <c r="BL776" s="85"/>
      <c r="BM776" s="85"/>
      <c r="BN776" s="85"/>
      <c r="BO776" s="85"/>
      <c r="BP776" s="85"/>
      <c r="BQ776" s="85"/>
      <c r="BR776" s="85"/>
      <c r="BS776" s="85"/>
      <c r="BT776" s="85"/>
      <c r="BU776" s="85"/>
      <c r="BV776" s="85"/>
      <c r="BW776" s="85"/>
      <c r="BX776" s="85"/>
      <c r="BY776" s="85"/>
      <c r="BZ776" s="85"/>
      <c r="CA776" s="85"/>
      <c r="CB776" s="85"/>
      <c r="CC776" s="85"/>
      <c r="CD776" s="85"/>
      <c r="CE776" s="85"/>
      <c r="CF776" s="85"/>
      <c r="CG776" s="85"/>
      <c r="CH776" s="85"/>
      <c r="CI776" s="85"/>
      <c r="CJ776" s="85"/>
      <c r="CK776" s="85"/>
      <c r="CL776" s="85"/>
      <c r="CM776" s="85"/>
      <c r="CN776" s="85"/>
      <c r="CO776" s="85"/>
      <c r="CP776" s="85"/>
      <c r="CQ776" s="85"/>
      <c r="CR776" s="85"/>
      <c r="CS776" s="85"/>
      <c r="CT776" s="85"/>
      <c r="CU776" s="85"/>
      <c r="CV776" s="85"/>
      <c r="CW776" s="85"/>
      <c r="CX776" s="85"/>
      <c r="CY776" s="85"/>
      <c r="CZ776" s="85"/>
      <c r="DA776" s="85"/>
      <c r="DB776" s="85"/>
      <c r="DC776" s="85"/>
      <c r="DD776" s="85"/>
      <c r="DE776" s="85"/>
      <c r="DF776" s="85"/>
      <c r="DG776" s="85"/>
      <c r="DH776" s="85"/>
      <c r="DI776" s="85"/>
      <c r="DJ776" s="85"/>
      <c r="DK776" s="85"/>
      <c r="DL776" s="85"/>
      <c r="DM776" s="85"/>
      <c r="DN776" s="85"/>
      <c r="DO776" s="85"/>
      <c r="DP776" s="85"/>
      <c r="DQ776" s="85"/>
      <c r="DR776" s="85"/>
      <c r="DS776" s="85"/>
    </row>
    <row r="777" spans="1:169" s="143" customFormat="1" ht="15.75">
      <c r="A777" s="246"/>
      <c r="B777" s="247" t="s">
        <v>53</v>
      </c>
      <c r="C777" s="269"/>
      <c r="D777" s="248">
        <v>1.5</v>
      </c>
      <c r="E777" s="270">
        <v>1.5</v>
      </c>
      <c r="F777" s="250"/>
      <c r="G777" s="250"/>
      <c r="H777" s="249"/>
      <c r="I777" s="250"/>
      <c r="J777" s="585"/>
      <c r="K777" s="264"/>
      <c r="L777" s="264"/>
      <c r="M777" s="264"/>
      <c r="N777" s="264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  <c r="AA777" s="85"/>
      <c r="AB777" s="85"/>
      <c r="AC777" s="85"/>
      <c r="AD777" s="85"/>
      <c r="AE777" s="85"/>
      <c r="AF777" s="85"/>
      <c r="AG777" s="85"/>
      <c r="AH777" s="85"/>
      <c r="AI777" s="85"/>
      <c r="AJ777" s="85"/>
      <c r="AK777" s="85"/>
      <c r="AL777" s="85"/>
      <c r="AM777" s="85"/>
      <c r="AN777" s="85"/>
      <c r="AO777" s="85"/>
      <c r="AP777" s="85"/>
      <c r="AQ777" s="85"/>
      <c r="AR777" s="85"/>
      <c r="AS777" s="85"/>
      <c r="AT777" s="85"/>
      <c r="AU777" s="85"/>
      <c r="AV777" s="85"/>
      <c r="AW777" s="85"/>
      <c r="AX777" s="85"/>
      <c r="AY777" s="85"/>
      <c r="AZ777" s="85"/>
      <c r="BA777" s="85"/>
      <c r="BB777" s="85"/>
      <c r="BC777" s="85"/>
      <c r="BD777" s="85"/>
      <c r="BE777" s="85"/>
      <c r="BF777" s="85"/>
      <c r="BG777" s="85"/>
      <c r="BH777" s="85"/>
      <c r="BI777" s="85"/>
      <c r="BJ777" s="85"/>
      <c r="BK777" s="85"/>
      <c r="BL777" s="85"/>
      <c r="BM777" s="85"/>
      <c r="BN777" s="85"/>
      <c r="BO777" s="85"/>
      <c r="BP777" s="85"/>
      <c r="BQ777" s="85"/>
      <c r="BR777" s="85"/>
      <c r="BS777" s="85"/>
      <c r="BT777" s="85"/>
      <c r="BU777" s="85"/>
      <c r="BV777" s="85"/>
      <c r="BW777" s="85"/>
      <c r="BX777" s="85"/>
      <c r="BY777" s="85"/>
      <c r="BZ777" s="85"/>
      <c r="CA777" s="85"/>
      <c r="CB777" s="85"/>
      <c r="CC777" s="85"/>
      <c r="CD777" s="85"/>
      <c r="CE777" s="85"/>
      <c r="CF777" s="85"/>
      <c r="CG777" s="85"/>
      <c r="CH777" s="85"/>
      <c r="CI777" s="85"/>
      <c r="CJ777" s="85"/>
      <c r="CK777" s="85"/>
      <c r="CL777" s="85"/>
      <c r="CM777" s="85"/>
      <c r="CN777" s="85"/>
      <c r="CO777" s="85"/>
      <c r="CP777" s="85"/>
      <c r="CQ777" s="85"/>
      <c r="CR777" s="85"/>
      <c r="CS777" s="85"/>
      <c r="CT777" s="85"/>
      <c r="CU777" s="85"/>
      <c r="CV777" s="85"/>
      <c r="CW777" s="85"/>
      <c r="CX777" s="85"/>
      <c r="CY777" s="85"/>
      <c r="CZ777" s="85"/>
      <c r="DA777" s="85"/>
      <c r="DB777" s="85"/>
      <c r="DC777" s="85"/>
      <c r="DD777" s="85"/>
      <c r="DE777" s="85"/>
      <c r="DF777" s="85"/>
      <c r="DG777" s="85"/>
      <c r="DH777" s="85"/>
      <c r="DI777" s="85"/>
      <c r="DJ777" s="85"/>
      <c r="DK777" s="85"/>
      <c r="DL777" s="85"/>
      <c r="DM777" s="85"/>
      <c r="DN777" s="85"/>
      <c r="DO777" s="85"/>
      <c r="DP777" s="85"/>
      <c r="DQ777" s="85"/>
      <c r="DR777" s="85"/>
      <c r="DS777" s="85"/>
    </row>
    <row r="778" spans="1:169" s="143" customFormat="1" ht="15.75">
      <c r="A778" s="246"/>
      <c r="B778" s="247" t="s">
        <v>180</v>
      </c>
      <c r="C778" s="269"/>
      <c r="D778" s="248">
        <v>1.7</v>
      </c>
      <c r="E778" s="270">
        <v>1.7</v>
      </c>
      <c r="F778" s="250"/>
      <c r="G778" s="250"/>
      <c r="H778" s="249"/>
      <c r="I778" s="250"/>
      <c r="J778" s="585"/>
      <c r="K778" s="264"/>
      <c r="L778" s="264"/>
      <c r="M778" s="264"/>
      <c r="N778" s="264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  <c r="AA778" s="85"/>
      <c r="AB778" s="85"/>
      <c r="AC778" s="85"/>
      <c r="AD778" s="85"/>
      <c r="AE778" s="85"/>
      <c r="AF778" s="85"/>
      <c r="AG778" s="85"/>
      <c r="AH778" s="85"/>
      <c r="AI778" s="85"/>
      <c r="AJ778" s="85"/>
      <c r="AK778" s="85"/>
      <c r="AL778" s="85"/>
      <c r="AM778" s="85"/>
      <c r="AN778" s="85"/>
      <c r="AO778" s="85"/>
      <c r="AP778" s="85"/>
      <c r="AQ778" s="85"/>
      <c r="AR778" s="85"/>
      <c r="AS778" s="85"/>
      <c r="AT778" s="85"/>
      <c r="AU778" s="85"/>
      <c r="AV778" s="85"/>
      <c r="AW778" s="85"/>
      <c r="AX778" s="85"/>
      <c r="AY778" s="85"/>
      <c r="AZ778" s="85"/>
      <c r="BA778" s="85"/>
      <c r="BB778" s="85"/>
      <c r="BC778" s="85"/>
      <c r="BD778" s="85"/>
      <c r="BE778" s="85"/>
      <c r="BF778" s="85"/>
      <c r="BG778" s="85"/>
      <c r="BH778" s="85"/>
      <c r="BI778" s="85"/>
      <c r="BJ778" s="85"/>
      <c r="BK778" s="85"/>
      <c r="BL778" s="85"/>
      <c r="BM778" s="85"/>
      <c r="BN778" s="85"/>
      <c r="BO778" s="85"/>
      <c r="BP778" s="85"/>
      <c r="BQ778" s="85"/>
      <c r="BR778" s="85"/>
      <c r="BS778" s="85"/>
      <c r="BT778" s="85"/>
      <c r="BU778" s="85"/>
      <c r="BV778" s="85"/>
      <c r="BW778" s="85"/>
      <c r="BX778" s="85"/>
      <c r="BY778" s="85"/>
      <c r="BZ778" s="85"/>
      <c r="CA778" s="85"/>
      <c r="CB778" s="85"/>
      <c r="CC778" s="85"/>
      <c r="CD778" s="85"/>
      <c r="CE778" s="85"/>
      <c r="CF778" s="85"/>
      <c r="CG778" s="85"/>
      <c r="CH778" s="85"/>
      <c r="CI778" s="85"/>
      <c r="CJ778" s="85"/>
      <c r="CK778" s="85"/>
      <c r="CL778" s="85"/>
      <c r="CM778" s="85"/>
      <c r="CN778" s="85"/>
      <c r="CO778" s="85"/>
      <c r="CP778" s="85"/>
      <c r="CQ778" s="85"/>
      <c r="CR778" s="85"/>
      <c r="CS778" s="85"/>
      <c r="CT778" s="85"/>
      <c r="CU778" s="85"/>
      <c r="CV778" s="85"/>
      <c r="CW778" s="85"/>
      <c r="CX778" s="85"/>
      <c r="CY778" s="85"/>
      <c r="CZ778" s="85"/>
      <c r="DA778" s="85"/>
      <c r="DB778" s="85"/>
      <c r="DC778" s="85"/>
      <c r="DD778" s="85"/>
      <c r="DE778" s="85"/>
      <c r="DF778" s="85"/>
      <c r="DG778" s="85"/>
      <c r="DH778" s="85"/>
      <c r="DI778" s="85"/>
      <c r="DJ778" s="85"/>
      <c r="DK778" s="85"/>
      <c r="DL778" s="85"/>
      <c r="DM778" s="85"/>
      <c r="DN778" s="85"/>
      <c r="DO778" s="85"/>
      <c r="DP778" s="85"/>
      <c r="DQ778" s="85"/>
      <c r="DR778" s="85"/>
      <c r="DS778" s="85"/>
    </row>
    <row r="779" spans="1:169" s="143" customFormat="1" ht="15.75">
      <c r="A779" s="246"/>
      <c r="B779" s="247" t="s">
        <v>85</v>
      </c>
      <c r="C779" s="269"/>
      <c r="D779" s="269"/>
      <c r="E779" s="270">
        <v>20.100000000000001</v>
      </c>
      <c r="F779" s="250"/>
      <c r="G779" s="250"/>
      <c r="H779" s="249"/>
      <c r="I779" s="250"/>
      <c r="J779" s="585"/>
      <c r="K779" s="264"/>
      <c r="L779" s="264"/>
      <c r="M779" s="264"/>
      <c r="N779" s="264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  <c r="AA779" s="85"/>
      <c r="AB779" s="85"/>
      <c r="AC779" s="85"/>
      <c r="AD779" s="85"/>
      <c r="AE779" s="85"/>
      <c r="AF779" s="85"/>
      <c r="AG779" s="85"/>
      <c r="AH779" s="85"/>
      <c r="AI779" s="85"/>
      <c r="AJ779" s="85"/>
      <c r="AK779" s="85"/>
      <c r="AL779" s="85"/>
      <c r="AM779" s="85"/>
      <c r="AN779" s="85"/>
      <c r="AO779" s="85"/>
      <c r="AP779" s="85"/>
      <c r="AQ779" s="85"/>
      <c r="AR779" s="85"/>
      <c r="AS779" s="85"/>
      <c r="AT779" s="85"/>
      <c r="AU779" s="85"/>
      <c r="AV779" s="85"/>
      <c r="AW779" s="85"/>
      <c r="AX779" s="85"/>
      <c r="AY779" s="85"/>
      <c r="AZ779" s="85"/>
      <c r="BA779" s="85"/>
      <c r="BB779" s="85"/>
      <c r="BC779" s="85"/>
      <c r="BD779" s="85"/>
      <c r="BE779" s="85"/>
      <c r="BF779" s="85"/>
      <c r="BG779" s="85"/>
      <c r="BH779" s="85"/>
      <c r="BI779" s="85"/>
      <c r="BJ779" s="85"/>
      <c r="BK779" s="85"/>
      <c r="BL779" s="85"/>
      <c r="BM779" s="85"/>
      <c r="BN779" s="85"/>
      <c r="BO779" s="85"/>
      <c r="BP779" s="85"/>
      <c r="BQ779" s="85"/>
      <c r="BR779" s="85"/>
      <c r="BS779" s="85"/>
      <c r="BT779" s="85"/>
      <c r="BU779" s="85"/>
      <c r="BV779" s="85"/>
      <c r="BW779" s="85"/>
      <c r="BX779" s="85"/>
      <c r="BY779" s="85"/>
      <c r="BZ779" s="85"/>
      <c r="CA779" s="85"/>
      <c r="CB779" s="85"/>
      <c r="CC779" s="85"/>
      <c r="CD779" s="85"/>
      <c r="CE779" s="85"/>
      <c r="CF779" s="85"/>
      <c r="CG779" s="85"/>
      <c r="CH779" s="85"/>
      <c r="CI779" s="85"/>
      <c r="CJ779" s="85"/>
      <c r="CK779" s="85"/>
      <c r="CL779" s="85"/>
      <c r="CM779" s="85"/>
      <c r="CN779" s="85"/>
      <c r="CO779" s="85"/>
      <c r="CP779" s="85"/>
      <c r="CQ779" s="85"/>
      <c r="CR779" s="85"/>
      <c r="CS779" s="85"/>
      <c r="CT779" s="85"/>
      <c r="CU779" s="85"/>
      <c r="CV779" s="85"/>
      <c r="CW779" s="85"/>
      <c r="CX779" s="85"/>
      <c r="CY779" s="85"/>
      <c r="CZ779" s="85"/>
      <c r="DA779" s="85"/>
      <c r="DB779" s="85"/>
      <c r="DC779" s="85"/>
      <c r="DD779" s="85"/>
      <c r="DE779" s="85"/>
      <c r="DF779" s="85"/>
      <c r="DG779" s="85"/>
      <c r="DH779" s="85"/>
      <c r="DI779" s="85"/>
      <c r="DJ779" s="85"/>
      <c r="DK779" s="85"/>
      <c r="DL779" s="85"/>
      <c r="DM779" s="85"/>
      <c r="DN779" s="85"/>
      <c r="DO779" s="85"/>
      <c r="DP779" s="85"/>
      <c r="DQ779" s="85"/>
      <c r="DR779" s="85"/>
      <c r="DS779" s="85"/>
    </row>
    <row r="780" spans="1:169" s="143" customFormat="1" ht="15.75">
      <c r="A780" s="246"/>
      <c r="B780" s="247" t="s">
        <v>32</v>
      </c>
      <c r="C780" s="248"/>
      <c r="D780" s="250">
        <v>79.8</v>
      </c>
      <c r="E780" s="250">
        <v>60</v>
      </c>
      <c r="F780" s="251"/>
      <c r="G780" s="251"/>
      <c r="H780" s="251"/>
      <c r="I780" s="251"/>
      <c r="J780" s="283"/>
      <c r="K780" s="264"/>
      <c r="L780" s="264"/>
      <c r="M780" s="264"/>
      <c r="N780" s="264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  <c r="AA780" s="85"/>
      <c r="AB780" s="85"/>
      <c r="AC780" s="85"/>
      <c r="AD780" s="85"/>
      <c r="AE780" s="85"/>
      <c r="AF780" s="85"/>
      <c r="AG780" s="85"/>
      <c r="AH780" s="85"/>
      <c r="AI780" s="85"/>
      <c r="AJ780" s="85"/>
      <c r="AK780" s="85"/>
      <c r="AL780" s="85"/>
      <c r="AM780" s="85"/>
      <c r="AN780" s="85"/>
      <c r="AO780" s="85"/>
      <c r="AP780" s="85"/>
      <c r="AQ780" s="85"/>
      <c r="AR780" s="85"/>
      <c r="AS780" s="85"/>
      <c r="AT780" s="85"/>
      <c r="AU780" s="85"/>
      <c r="AV780" s="85"/>
      <c r="AW780" s="85"/>
      <c r="AX780" s="85"/>
      <c r="AY780" s="85"/>
      <c r="AZ780" s="85"/>
      <c r="BA780" s="85"/>
      <c r="BB780" s="85"/>
      <c r="BC780" s="85"/>
      <c r="BD780" s="85"/>
      <c r="BE780" s="85"/>
      <c r="BF780" s="85"/>
      <c r="BG780" s="85"/>
      <c r="BH780" s="85"/>
      <c r="BI780" s="85"/>
      <c r="BJ780" s="85"/>
      <c r="BK780" s="85"/>
      <c r="BL780" s="85"/>
      <c r="BM780" s="85"/>
      <c r="BN780" s="85"/>
      <c r="BO780" s="85"/>
      <c r="BP780" s="85"/>
      <c r="BQ780" s="85"/>
      <c r="BR780" s="85"/>
      <c r="BS780" s="85"/>
      <c r="BT780" s="85"/>
      <c r="BU780" s="85"/>
      <c r="BV780" s="85"/>
      <c r="BW780" s="85"/>
      <c r="BX780" s="85"/>
      <c r="BY780" s="85"/>
      <c r="BZ780" s="85"/>
      <c r="CA780" s="85"/>
      <c r="CB780" s="85"/>
      <c r="CC780" s="85"/>
      <c r="CD780" s="85"/>
      <c r="CE780" s="85"/>
      <c r="CF780" s="85"/>
      <c r="CG780" s="85"/>
      <c r="CH780" s="85"/>
      <c r="CI780" s="85"/>
      <c r="CJ780" s="85"/>
      <c r="CK780" s="85"/>
      <c r="CL780" s="85"/>
      <c r="CM780" s="85"/>
      <c r="CN780" s="85"/>
      <c r="CO780" s="85"/>
      <c r="CP780" s="85"/>
      <c r="CQ780" s="85"/>
      <c r="CR780" s="85"/>
      <c r="CS780" s="85"/>
      <c r="CT780" s="85"/>
      <c r="CU780" s="85"/>
      <c r="CV780" s="85"/>
      <c r="CW780" s="85"/>
      <c r="CX780" s="85"/>
      <c r="CY780" s="85"/>
      <c r="CZ780" s="85"/>
      <c r="DA780" s="85"/>
      <c r="DB780" s="85"/>
      <c r="DC780" s="85"/>
      <c r="DD780" s="85"/>
      <c r="DE780" s="85"/>
      <c r="DF780" s="85"/>
      <c r="DG780" s="85"/>
      <c r="DH780" s="85"/>
      <c r="DI780" s="85"/>
      <c r="DJ780" s="85"/>
      <c r="DK780" s="85"/>
      <c r="DL780" s="85"/>
      <c r="DM780" s="85"/>
      <c r="DN780" s="85"/>
      <c r="DO780" s="85"/>
      <c r="DP780" s="85"/>
      <c r="DQ780" s="85"/>
      <c r="DR780" s="85"/>
      <c r="DS780" s="85"/>
    </row>
    <row r="781" spans="1:169" s="143" customFormat="1" ht="15.75">
      <c r="A781" s="246"/>
      <c r="B781" s="247" t="s">
        <v>34</v>
      </c>
      <c r="C781" s="248"/>
      <c r="D781" s="250">
        <v>10</v>
      </c>
      <c r="E781" s="250">
        <v>8</v>
      </c>
      <c r="F781" s="251"/>
      <c r="G781" s="250"/>
      <c r="H781" s="249"/>
      <c r="I781" s="251"/>
      <c r="J781" s="283"/>
      <c r="K781" s="264"/>
      <c r="L781" s="264"/>
      <c r="M781" s="264"/>
      <c r="N781" s="264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  <c r="AA781" s="85"/>
      <c r="AB781" s="85"/>
      <c r="AC781" s="85"/>
      <c r="AD781" s="85"/>
      <c r="AE781" s="85"/>
      <c r="AF781" s="85"/>
      <c r="AG781" s="85"/>
      <c r="AH781" s="85"/>
      <c r="AI781" s="85"/>
      <c r="AJ781" s="85"/>
      <c r="AK781" s="85"/>
      <c r="AL781" s="85"/>
      <c r="AM781" s="85"/>
      <c r="AN781" s="85"/>
      <c r="AO781" s="85"/>
      <c r="AP781" s="85"/>
      <c r="AQ781" s="85"/>
      <c r="AR781" s="85"/>
      <c r="AS781" s="85"/>
      <c r="AT781" s="85"/>
      <c r="AU781" s="85"/>
      <c r="AV781" s="85"/>
      <c r="AW781" s="85"/>
      <c r="AX781" s="85"/>
      <c r="AY781" s="85"/>
      <c r="AZ781" s="85"/>
      <c r="BA781" s="85"/>
      <c r="BB781" s="85"/>
      <c r="BC781" s="85"/>
      <c r="BD781" s="85"/>
      <c r="BE781" s="85"/>
      <c r="BF781" s="85"/>
      <c r="BG781" s="85"/>
      <c r="BH781" s="85"/>
      <c r="BI781" s="85"/>
      <c r="BJ781" s="85"/>
      <c r="BK781" s="85"/>
      <c r="BL781" s="85"/>
      <c r="BM781" s="85"/>
      <c r="BN781" s="85"/>
      <c r="BO781" s="85"/>
      <c r="BP781" s="85"/>
      <c r="BQ781" s="85"/>
      <c r="BR781" s="85"/>
      <c r="BS781" s="85"/>
      <c r="BT781" s="85"/>
      <c r="BU781" s="85"/>
      <c r="BV781" s="85"/>
      <c r="BW781" s="85"/>
      <c r="BX781" s="85"/>
      <c r="BY781" s="85"/>
      <c r="BZ781" s="85"/>
      <c r="CA781" s="85"/>
      <c r="CB781" s="85"/>
      <c r="CC781" s="85"/>
      <c r="CD781" s="85"/>
      <c r="CE781" s="85"/>
      <c r="CF781" s="85"/>
      <c r="CG781" s="85"/>
      <c r="CH781" s="85"/>
      <c r="CI781" s="85"/>
      <c r="CJ781" s="85"/>
      <c r="CK781" s="85"/>
      <c r="CL781" s="85"/>
      <c r="CM781" s="85"/>
      <c r="CN781" s="85"/>
      <c r="CO781" s="85"/>
      <c r="CP781" s="85"/>
      <c r="CQ781" s="85"/>
      <c r="CR781" s="85"/>
      <c r="CS781" s="85"/>
      <c r="CT781" s="85"/>
      <c r="CU781" s="85"/>
      <c r="CV781" s="85"/>
      <c r="CW781" s="85"/>
      <c r="CX781" s="85"/>
      <c r="CY781" s="85"/>
      <c r="CZ781" s="85"/>
      <c r="DA781" s="85"/>
      <c r="DB781" s="85"/>
      <c r="DC781" s="85"/>
      <c r="DD781" s="85"/>
      <c r="DE781" s="85"/>
      <c r="DF781" s="85"/>
      <c r="DG781" s="85"/>
      <c r="DH781" s="85"/>
      <c r="DI781" s="85"/>
      <c r="DJ781" s="85"/>
      <c r="DK781" s="85"/>
      <c r="DL781" s="85"/>
      <c r="DM781" s="85"/>
      <c r="DN781" s="85"/>
      <c r="DO781" s="85"/>
      <c r="DP781" s="85"/>
      <c r="DQ781" s="85"/>
      <c r="DR781" s="85"/>
      <c r="DS781" s="85"/>
    </row>
    <row r="782" spans="1:169" s="143" customFormat="1" ht="15.75">
      <c r="A782" s="246"/>
      <c r="B782" s="247" t="s">
        <v>35</v>
      </c>
      <c r="C782" s="248"/>
      <c r="D782" s="250">
        <v>9.52</v>
      </c>
      <c r="E782" s="250">
        <v>8</v>
      </c>
      <c r="F782" s="251"/>
      <c r="G782" s="250"/>
      <c r="H782" s="249"/>
      <c r="I782" s="251"/>
      <c r="J782" s="283"/>
      <c r="K782" s="264"/>
      <c r="L782" s="264"/>
      <c r="M782" s="264"/>
      <c r="N782" s="264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  <c r="AA782" s="85"/>
      <c r="AB782" s="85"/>
      <c r="AC782" s="85"/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  <c r="AN782" s="85"/>
      <c r="AO782" s="85"/>
      <c r="AP782" s="85"/>
      <c r="AQ782" s="85"/>
      <c r="AR782" s="85"/>
      <c r="AS782" s="85"/>
      <c r="AT782" s="85"/>
      <c r="AU782" s="85"/>
      <c r="AV782" s="85"/>
      <c r="AW782" s="85"/>
      <c r="AX782" s="85"/>
      <c r="AY782" s="85"/>
      <c r="AZ782" s="85"/>
      <c r="BA782" s="85"/>
      <c r="BB782" s="85"/>
      <c r="BC782" s="85"/>
      <c r="BD782" s="85"/>
      <c r="BE782" s="85"/>
      <c r="BF782" s="85"/>
      <c r="BG782" s="85"/>
      <c r="BH782" s="85"/>
      <c r="BI782" s="85"/>
      <c r="BJ782" s="85"/>
      <c r="BK782" s="85"/>
      <c r="BL782" s="85"/>
      <c r="BM782" s="85"/>
      <c r="BN782" s="85"/>
      <c r="BO782" s="85"/>
      <c r="BP782" s="85"/>
      <c r="BQ782" s="85"/>
      <c r="BR782" s="85"/>
      <c r="BS782" s="85"/>
      <c r="BT782" s="85"/>
      <c r="BU782" s="85"/>
      <c r="BV782" s="85"/>
      <c r="BW782" s="85"/>
      <c r="BX782" s="85"/>
      <c r="BY782" s="85"/>
      <c r="BZ782" s="85"/>
      <c r="CA782" s="85"/>
      <c r="CB782" s="85"/>
      <c r="CC782" s="85"/>
      <c r="CD782" s="85"/>
      <c r="CE782" s="85"/>
      <c r="CF782" s="85"/>
      <c r="CG782" s="85"/>
      <c r="CH782" s="85"/>
      <c r="CI782" s="85"/>
      <c r="CJ782" s="85"/>
      <c r="CK782" s="85"/>
      <c r="CL782" s="85"/>
      <c r="CM782" s="85"/>
      <c r="CN782" s="85"/>
      <c r="CO782" s="85"/>
      <c r="CP782" s="85"/>
      <c r="CQ782" s="85"/>
      <c r="CR782" s="85"/>
      <c r="CS782" s="85"/>
      <c r="CT782" s="85"/>
      <c r="CU782" s="85"/>
      <c r="CV782" s="85"/>
      <c r="CW782" s="85"/>
      <c r="CX782" s="85"/>
      <c r="CY782" s="85"/>
      <c r="CZ782" s="85"/>
      <c r="DA782" s="85"/>
      <c r="DB782" s="85"/>
      <c r="DC782" s="85"/>
      <c r="DD782" s="85"/>
      <c r="DE782" s="85"/>
      <c r="DF782" s="85"/>
      <c r="DG782" s="85"/>
      <c r="DH782" s="85"/>
      <c r="DI782" s="85"/>
      <c r="DJ782" s="85"/>
      <c r="DK782" s="85"/>
      <c r="DL782" s="85"/>
      <c r="DM782" s="85"/>
      <c r="DN782" s="85"/>
      <c r="DO782" s="85"/>
      <c r="DP782" s="85"/>
      <c r="DQ782" s="85"/>
      <c r="DR782" s="85"/>
      <c r="DS782" s="85"/>
    </row>
    <row r="783" spans="1:169" s="143" customFormat="1" ht="15.75">
      <c r="A783" s="246"/>
      <c r="B783" s="247" t="s">
        <v>187</v>
      </c>
      <c r="C783" s="248"/>
      <c r="D783" s="250">
        <v>12</v>
      </c>
      <c r="E783" s="250">
        <v>12</v>
      </c>
      <c r="F783" s="251"/>
      <c r="G783" s="250"/>
      <c r="H783" s="249"/>
      <c r="I783" s="251"/>
      <c r="J783" s="283"/>
      <c r="K783" s="264"/>
      <c r="L783" s="264"/>
      <c r="M783" s="264"/>
      <c r="N783" s="264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  <c r="AA783" s="85"/>
      <c r="AB783" s="85"/>
      <c r="AC783" s="85"/>
      <c r="AD783" s="85"/>
      <c r="AE783" s="85"/>
      <c r="AF783" s="85"/>
      <c r="AG783" s="85"/>
      <c r="AH783" s="85"/>
      <c r="AI783" s="85"/>
      <c r="AJ783" s="85"/>
      <c r="AK783" s="85"/>
      <c r="AL783" s="85"/>
      <c r="AM783" s="85"/>
      <c r="AN783" s="85"/>
      <c r="AO783" s="85"/>
      <c r="AP783" s="85"/>
      <c r="AQ783" s="85"/>
      <c r="AR783" s="85"/>
      <c r="AS783" s="85"/>
      <c r="AT783" s="85"/>
      <c r="AU783" s="85"/>
      <c r="AV783" s="85"/>
      <c r="AW783" s="85"/>
      <c r="AX783" s="85"/>
      <c r="AY783" s="85"/>
      <c r="AZ783" s="85"/>
      <c r="BA783" s="85"/>
      <c r="BB783" s="85"/>
      <c r="BC783" s="85"/>
      <c r="BD783" s="85"/>
      <c r="BE783" s="85"/>
      <c r="BF783" s="85"/>
      <c r="BG783" s="85"/>
      <c r="BH783" s="85"/>
      <c r="BI783" s="85"/>
      <c r="BJ783" s="85"/>
      <c r="BK783" s="85"/>
      <c r="BL783" s="85"/>
      <c r="BM783" s="85"/>
      <c r="BN783" s="85"/>
      <c r="BO783" s="85"/>
      <c r="BP783" s="85"/>
      <c r="BQ783" s="85"/>
      <c r="BR783" s="85"/>
      <c r="BS783" s="85"/>
      <c r="BT783" s="85"/>
      <c r="BU783" s="85"/>
      <c r="BV783" s="85"/>
      <c r="BW783" s="85"/>
      <c r="BX783" s="85"/>
      <c r="BY783" s="85"/>
      <c r="BZ783" s="85"/>
      <c r="CA783" s="85"/>
      <c r="CB783" s="85"/>
      <c r="CC783" s="85"/>
      <c r="CD783" s="85"/>
      <c r="CE783" s="85"/>
      <c r="CF783" s="85"/>
      <c r="CG783" s="85"/>
      <c r="CH783" s="85"/>
      <c r="CI783" s="85"/>
      <c r="CJ783" s="85"/>
      <c r="CK783" s="85"/>
      <c r="CL783" s="85"/>
      <c r="CM783" s="85"/>
      <c r="CN783" s="85"/>
      <c r="CO783" s="85"/>
      <c r="CP783" s="85"/>
      <c r="CQ783" s="85"/>
      <c r="CR783" s="85"/>
      <c r="CS783" s="85"/>
      <c r="CT783" s="85"/>
      <c r="CU783" s="85"/>
      <c r="CV783" s="85"/>
      <c r="CW783" s="85"/>
      <c r="CX783" s="85"/>
      <c r="CY783" s="85"/>
      <c r="CZ783" s="85"/>
      <c r="DA783" s="85"/>
      <c r="DB783" s="85"/>
      <c r="DC783" s="85"/>
      <c r="DD783" s="85"/>
      <c r="DE783" s="85"/>
      <c r="DF783" s="85"/>
      <c r="DG783" s="85"/>
      <c r="DH783" s="85"/>
      <c r="DI783" s="85"/>
      <c r="DJ783" s="85"/>
      <c r="DK783" s="85"/>
      <c r="DL783" s="85"/>
      <c r="DM783" s="85"/>
      <c r="DN783" s="85"/>
      <c r="DO783" s="85"/>
      <c r="DP783" s="85"/>
      <c r="DQ783" s="85"/>
      <c r="DR783" s="85"/>
      <c r="DS783" s="85"/>
    </row>
    <row r="784" spans="1:169" s="143" customFormat="1" ht="15.75">
      <c r="A784" s="246"/>
      <c r="B784" s="247" t="s">
        <v>36</v>
      </c>
      <c r="C784" s="248"/>
      <c r="D784" s="250">
        <v>2</v>
      </c>
      <c r="E784" s="250">
        <v>2</v>
      </c>
      <c r="F784" s="251"/>
      <c r="G784" s="250"/>
      <c r="H784" s="249"/>
      <c r="I784" s="251"/>
      <c r="J784" s="283"/>
      <c r="K784" s="264"/>
      <c r="L784" s="264"/>
      <c r="M784" s="264"/>
      <c r="N784" s="264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  <c r="AA784" s="85"/>
      <c r="AB784" s="85"/>
      <c r="AC784" s="85"/>
      <c r="AD784" s="85"/>
      <c r="AE784" s="85"/>
      <c r="AF784" s="85"/>
      <c r="AG784" s="85"/>
      <c r="AH784" s="85"/>
      <c r="AI784" s="85"/>
      <c r="AJ784" s="85"/>
      <c r="AK784" s="85"/>
      <c r="AL784" s="85"/>
      <c r="AM784" s="85"/>
      <c r="AN784" s="85"/>
      <c r="AO784" s="85"/>
      <c r="AP784" s="85"/>
      <c r="AQ784" s="85"/>
      <c r="AR784" s="85"/>
      <c r="AS784" s="85"/>
      <c r="AT784" s="85"/>
      <c r="AU784" s="85"/>
      <c r="AV784" s="85"/>
      <c r="AW784" s="85"/>
      <c r="AX784" s="85"/>
      <c r="AY784" s="85"/>
      <c r="AZ784" s="85"/>
      <c r="BA784" s="85"/>
      <c r="BB784" s="85"/>
      <c r="BC784" s="85"/>
      <c r="BD784" s="85"/>
      <c r="BE784" s="85"/>
      <c r="BF784" s="85"/>
      <c r="BG784" s="85"/>
      <c r="BH784" s="85"/>
      <c r="BI784" s="85"/>
      <c r="BJ784" s="85"/>
      <c r="BK784" s="85"/>
      <c r="BL784" s="85"/>
      <c r="BM784" s="85"/>
      <c r="BN784" s="85"/>
      <c r="BO784" s="85"/>
      <c r="BP784" s="85"/>
      <c r="BQ784" s="85"/>
      <c r="BR784" s="85"/>
      <c r="BS784" s="85"/>
      <c r="BT784" s="85"/>
      <c r="BU784" s="85"/>
      <c r="BV784" s="85"/>
      <c r="BW784" s="85"/>
      <c r="BX784" s="85"/>
      <c r="BY784" s="85"/>
      <c r="BZ784" s="85"/>
      <c r="CA784" s="85"/>
      <c r="CB784" s="85"/>
      <c r="CC784" s="85"/>
      <c r="CD784" s="85"/>
      <c r="CE784" s="85"/>
      <c r="CF784" s="85"/>
      <c r="CG784" s="85"/>
      <c r="CH784" s="85"/>
      <c r="CI784" s="85"/>
      <c r="CJ784" s="85"/>
      <c r="CK784" s="85"/>
      <c r="CL784" s="85"/>
      <c r="CM784" s="85"/>
      <c r="CN784" s="85"/>
      <c r="CO784" s="85"/>
      <c r="CP784" s="85"/>
      <c r="CQ784" s="85"/>
      <c r="CR784" s="85"/>
      <c r="CS784" s="85"/>
      <c r="CT784" s="85"/>
      <c r="CU784" s="85"/>
      <c r="CV784" s="85"/>
      <c r="CW784" s="85"/>
      <c r="CX784" s="85"/>
      <c r="CY784" s="85"/>
      <c r="CZ784" s="85"/>
      <c r="DA784" s="85"/>
      <c r="DB784" s="85"/>
      <c r="DC784" s="85"/>
      <c r="DD784" s="85"/>
      <c r="DE784" s="85"/>
      <c r="DF784" s="85"/>
      <c r="DG784" s="85"/>
      <c r="DH784" s="85"/>
      <c r="DI784" s="85"/>
      <c r="DJ784" s="85"/>
      <c r="DK784" s="85"/>
      <c r="DL784" s="85"/>
      <c r="DM784" s="85"/>
      <c r="DN784" s="85"/>
      <c r="DO784" s="85"/>
      <c r="DP784" s="85"/>
      <c r="DQ784" s="85"/>
      <c r="DR784" s="85"/>
      <c r="DS784" s="85"/>
    </row>
    <row r="785" spans="1:169" s="143" customFormat="1" ht="15.75">
      <c r="A785" s="246"/>
      <c r="B785" s="247" t="s">
        <v>41</v>
      </c>
      <c r="C785" s="248"/>
      <c r="D785" s="250">
        <v>1</v>
      </c>
      <c r="E785" s="250">
        <v>1</v>
      </c>
      <c r="F785" s="251"/>
      <c r="G785" s="250"/>
      <c r="H785" s="249"/>
      <c r="I785" s="251"/>
      <c r="J785" s="283"/>
      <c r="K785" s="264"/>
      <c r="L785" s="264"/>
      <c r="M785" s="264"/>
      <c r="N785" s="264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  <c r="AA785" s="85"/>
      <c r="AB785" s="85"/>
      <c r="AC785" s="85"/>
      <c r="AD785" s="85"/>
      <c r="AE785" s="85"/>
      <c r="AF785" s="85"/>
      <c r="AG785" s="85"/>
      <c r="AH785" s="85"/>
      <c r="AI785" s="85"/>
      <c r="AJ785" s="85"/>
      <c r="AK785" s="85"/>
      <c r="AL785" s="85"/>
      <c r="AM785" s="85"/>
      <c r="AN785" s="85"/>
      <c r="AO785" s="85"/>
      <c r="AP785" s="85"/>
      <c r="AQ785" s="85"/>
      <c r="AR785" s="85"/>
      <c r="AS785" s="85"/>
      <c r="AT785" s="85"/>
      <c r="AU785" s="85"/>
      <c r="AV785" s="85"/>
      <c r="AW785" s="85"/>
      <c r="AX785" s="85"/>
      <c r="AY785" s="85"/>
      <c r="AZ785" s="85"/>
      <c r="BA785" s="85"/>
      <c r="BB785" s="85"/>
      <c r="BC785" s="85"/>
      <c r="BD785" s="85"/>
      <c r="BE785" s="85"/>
      <c r="BF785" s="85"/>
      <c r="BG785" s="85"/>
      <c r="BH785" s="85"/>
      <c r="BI785" s="85"/>
      <c r="BJ785" s="85"/>
      <c r="BK785" s="85"/>
      <c r="BL785" s="85"/>
      <c r="BM785" s="85"/>
      <c r="BN785" s="85"/>
      <c r="BO785" s="85"/>
      <c r="BP785" s="85"/>
      <c r="BQ785" s="85"/>
      <c r="BR785" s="85"/>
      <c r="BS785" s="85"/>
      <c r="BT785" s="85"/>
      <c r="BU785" s="85"/>
      <c r="BV785" s="85"/>
      <c r="BW785" s="85"/>
      <c r="BX785" s="85"/>
      <c r="BY785" s="85"/>
      <c r="BZ785" s="85"/>
      <c r="CA785" s="85"/>
      <c r="CB785" s="85"/>
      <c r="CC785" s="85"/>
      <c r="CD785" s="85"/>
      <c r="CE785" s="85"/>
      <c r="CF785" s="85"/>
      <c r="CG785" s="85"/>
      <c r="CH785" s="85"/>
      <c r="CI785" s="85"/>
      <c r="CJ785" s="85"/>
      <c r="CK785" s="85"/>
      <c r="CL785" s="85"/>
      <c r="CM785" s="85"/>
      <c r="CN785" s="85"/>
      <c r="CO785" s="85"/>
      <c r="CP785" s="85"/>
      <c r="CQ785" s="85"/>
      <c r="CR785" s="85"/>
      <c r="CS785" s="85"/>
      <c r="CT785" s="85"/>
      <c r="CU785" s="85"/>
      <c r="CV785" s="85"/>
      <c r="CW785" s="85"/>
      <c r="CX785" s="85"/>
      <c r="CY785" s="85"/>
      <c r="CZ785" s="85"/>
      <c r="DA785" s="85"/>
      <c r="DB785" s="85"/>
      <c r="DC785" s="85"/>
      <c r="DD785" s="85"/>
      <c r="DE785" s="85"/>
      <c r="DF785" s="85"/>
      <c r="DG785" s="85"/>
      <c r="DH785" s="85"/>
      <c r="DI785" s="85"/>
      <c r="DJ785" s="85"/>
      <c r="DK785" s="85"/>
      <c r="DL785" s="85"/>
      <c r="DM785" s="85"/>
      <c r="DN785" s="85"/>
      <c r="DO785" s="85"/>
      <c r="DP785" s="85"/>
      <c r="DQ785" s="85"/>
      <c r="DR785" s="85"/>
      <c r="DS785" s="85"/>
    </row>
    <row r="786" spans="1:169" s="143" customFormat="1" ht="15.75">
      <c r="A786" s="246"/>
      <c r="B786" s="247" t="s">
        <v>17</v>
      </c>
      <c r="C786" s="248"/>
      <c r="D786" s="250">
        <v>144</v>
      </c>
      <c r="E786" s="250">
        <v>144</v>
      </c>
      <c r="F786" s="251"/>
      <c r="G786" s="250"/>
      <c r="H786" s="249"/>
      <c r="I786" s="251"/>
      <c r="J786" s="283"/>
      <c r="K786" s="264"/>
      <c r="L786" s="264"/>
      <c r="M786" s="264"/>
      <c r="N786" s="264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  <c r="AA786" s="85"/>
      <c r="AB786" s="85"/>
      <c r="AC786" s="85"/>
      <c r="AD786" s="85"/>
      <c r="AE786" s="85"/>
      <c r="AF786" s="85"/>
      <c r="AG786" s="85"/>
      <c r="AH786" s="85"/>
      <c r="AI786" s="85"/>
      <c r="AJ786" s="85"/>
      <c r="AK786" s="85"/>
      <c r="AL786" s="85"/>
      <c r="AM786" s="85"/>
      <c r="AN786" s="85"/>
      <c r="AO786" s="85"/>
      <c r="AP786" s="85"/>
      <c r="AQ786" s="85"/>
      <c r="AR786" s="85"/>
      <c r="AS786" s="85"/>
      <c r="AT786" s="85"/>
      <c r="AU786" s="85"/>
      <c r="AV786" s="85"/>
      <c r="AW786" s="85"/>
      <c r="AX786" s="85"/>
      <c r="AY786" s="85"/>
      <c r="AZ786" s="85"/>
      <c r="BA786" s="85"/>
      <c r="BB786" s="85"/>
      <c r="BC786" s="85"/>
      <c r="BD786" s="85"/>
      <c r="BE786" s="85"/>
      <c r="BF786" s="85"/>
      <c r="BG786" s="85"/>
      <c r="BH786" s="85"/>
      <c r="BI786" s="85"/>
      <c r="BJ786" s="85"/>
      <c r="BK786" s="85"/>
      <c r="BL786" s="85"/>
      <c r="BM786" s="85"/>
      <c r="BN786" s="85"/>
      <c r="BO786" s="85"/>
      <c r="BP786" s="85"/>
      <c r="BQ786" s="85"/>
      <c r="BR786" s="85"/>
      <c r="BS786" s="85"/>
      <c r="BT786" s="85"/>
      <c r="BU786" s="85"/>
      <c r="BV786" s="85"/>
      <c r="BW786" s="85"/>
      <c r="BX786" s="85"/>
      <c r="BY786" s="85"/>
      <c r="BZ786" s="85"/>
      <c r="CA786" s="85"/>
      <c r="CB786" s="85"/>
      <c r="CC786" s="85"/>
      <c r="CD786" s="85"/>
      <c r="CE786" s="85"/>
      <c r="CF786" s="85"/>
      <c r="CG786" s="85"/>
      <c r="CH786" s="85"/>
      <c r="CI786" s="85"/>
      <c r="CJ786" s="85"/>
      <c r="CK786" s="85"/>
      <c r="CL786" s="85"/>
      <c r="CM786" s="85"/>
      <c r="CN786" s="85"/>
      <c r="CO786" s="85"/>
      <c r="CP786" s="85"/>
      <c r="CQ786" s="85"/>
      <c r="CR786" s="85"/>
      <c r="CS786" s="85"/>
      <c r="CT786" s="85"/>
      <c r="CU786" s="85"/>
      <c r="CV786" s="85"/>
      <c r="CW786" s="85"/>
      <c r="CX786" s="85"/>
      <c r="CY786" s="85"/>
      <c r="CZ786" s="85"/>
      <c r="DA786" s="85"/>
      <c r="DB786" s="85"/>
      <c r="DC786" s="85"/>
      <c r="DD786" s="85"/>
      <c r="DE786" s="85"/>
      <c r="DF786" s="85"/>
      <c r="DG786" s="85"/>
      <c r="DH786" s="85"/>
      <c r="DI786" s="85"/>
      <c r="DJ786" s="85"/>
      <c r="DK786" s="85"/>
      <c r="DL786" s="85"/>
      <c r="DM786" s="85"/>
      <c r="DN786" s="85"/>
      <c r="DO786" s="85"/>
      <c r="DP786" s="85"/>
      <c r="DQ786" s="85"/>
      <c r="DR786" s="85"/>
      <c r="DS786" s="85"/>
    </row>
    <row r="787" spans="1:169" s="44" customFormat="1" ht="26.25">
      <c r="A787" s="246" t="s">
        <v>122</v>
      </c>
      <c r="B787" s="247"/>
      <c r="C787" s="248">
        <v>70</v>
      </c>
      <c r="D787" s="284"/>
      <c r="E787" s="250"/>
      <c r="F787" s="251">
        <v>6.41</v>
      </c>
      <c r="G787" s="250">
        <v>8.4</v>
      </c>
      <c r="H787" s="249">
        <v>17.5</v>
      </c>
      <c r="I787" s="251">
        <v>171.2</v>
      </c>
      <c r="J787" s="352" t="s">
        <v>292</v>
      </c>
      <c r="K787" s="277"/>
      <c r="L787" s="277"/>
      <c r="M787" s="277"/>
      <c r="N787" s="277"/>
      <c r="O787" s="258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0"/>
      <c r="AG787" s="60"/>
      <c r="AH787" s="60"/>
      <c r="AI787" s="60"/>
      <c r="AJ787" s="60"/>
      <c r="AK787" s="60"/>
      <c r="AL787" s="60"/>
      <c r="AM787" s="60"/>
      <c r="AN787" s="60"/>
      <c r="AO787" s="60"/>
      <c r="AP787" s="60"/>
      <c r="AQ787" s="60"/>
      <c r="AR787" s="60"/>
      <c r="AS787" s="60"/>
      <c r="AT787" s="60"/>
      <c r="AU787" s="60"/>
      <c r="AV787" s="60"/>
      <c r="AW787" s="60"/>
      <c r="AX787" s="60"/>
      <c r="AY787" s="60"/>
      <c r="AZ787" s="60"/>
      <c r="BA787" s="60"/>
      <c r="BB787" s="60"/>
      <c r="BC787" s="60"/>
      <c r="BD787" s="60"/>
      <c r="BE787" s="60"/>
      <c r="BF787" s="60"/>
      <c r="BG787" s="60"/>
      <c r="BH787" s="60"/>
      <c r="BI787" s="60"/>
      <c r="BJ787" s="60"/>
      <c r="BK787" s="60"/>
      <c r="BL787" s="60"/>
      <c r="BM787" s="60"/>
      <c r="BN787" s="60"/>
      <c r="BO787" s="60"/>
      <c r="BP787" s="60"/>
      <c r="BQ787" s="60"/>
      <c r="BR787" s="60"/>
      <c r="BS787" s="60"/>
      <c r="BT787" s="60"/>
      <c r="BU787" s="60"/>
      <c r="BV787" s="60"/>
      <c r="BW787" s="60"/>
      <c r="BX787" s="60"/>
      <c r="BY787" s="60"/>
      <c r="BZ787" s="60"/>
      <c r="CA787" s="60"/>
      <c r="CB787" s="60"/>
      <c r="CC787" s="60"/>
      <c r="CD787" s="60"/>
      <c r="CE787" s="60"/>
      <c r="CF787" s="60"/>
      <c r="CG787" s="60"/>
      <c r="CH787" s="60"/>
      <c r="CI787" s="60"/>
      <c r="CJ787" s="60"/>
      <c r="CK787" s="60"/>
      <c r="CL787" s="60"/>
      <c r="CM787" s="60"/>
      <c r="CN787" s="60"/>
      <c r="CO787" s="60"/>
      <c r="CP787" s="60"/>
      <c r="CQ787" s="60"/>
      <c r="CR787" s="60"/>
      <c r="CS787" s="60"/>
      <c r="CT787" s="60"/>
      <c r="CU787" s="60"/>
      <c r="CV787" s="60"/>
      <c r="CW787" s="60"/>
      <c r="CX787" s="60"/>
      <c r="CY787" s="60"/>
      <c r="CZ787" s="60"/>
      <c r="DA787" s="60"/>
      <c r="DB787" s="60"/>
      <c r="DC787" s="60"/>
      <c r="DD787" s="60"/>
      <c r="DE787" s="60"/>
      <c r="DF787" s="60"/>
      <c r="DG787" s="60"/>
      <c r="DH787" s="60"/>
      <c r="DI787" s="60"/>
      <c r="DJ787" s="60"/>
      <c r="DK787" s="60"/>
      <c r="DL787" s="60"/>
      <c r="DM787" s="60"/>
      <c r="DN787" s="60"/>
      <c r="DO787" s="60"/>
      <c r="DP787" s="60"/>
      <c r="DQ787" s="60"/>
      <c r="DR787" s="60"/>
      <c r="DS787" s="60"/>
      <c r="DT787" s="60"/>
      <c r="DU787" s="60"/>
      <c r="DV787" s="60"/>
      <c r="DW787" s="60"/>
      <c r="DX787" s="60"/>
      <c r="DY787" s="60"/>
      <c r="DZ787" s="60"/>
      <c r="EA787" s="60"/>
      <c r="EB787" s="60"/>
      <c r="EC787" s="60"/>
      <c r="ED787" s="60"/>
      <c r="EE787" s="60"/>
      <c r="EF787" s="60"/>
      <c r="EG787" s="60"/>
      <c r="EH787" s="60"/>
      <c r="EI787" s="60"/>
      <c r="EJ787" s="60"/>
      <c r="EK787" s="60"/>
      <c r="EL787" s="60"/>
      <c r="EM787" s="60"/>
      <c r="EN787" s="60"/>
      <c r="EO787" s="60"/>
      <c r="EP787" s="60"/>
      <c r="EQ787" s="60"/>
      <c r="ER787" s="60"/>
      <c r="ES787" s="60"/>
      <c r="ET787" s="60"/>
      <c r="EU787" s="60"/>
      <c r="EV787" s="60"/>
      <c r="EW787" s="60"/>
      <c r="EX787" s="60"/>
      <c r="EY787" s="60"/>
      <c r="EZ787" s="60"/>
      <c r="FA787" s="60"/>
      <c r="FB787" s="60"/>
      <c r="FC787" s="60"/>
      <c r="FD787" s="60"/>
      <c r="FE787" s="60"/>
      <c r="FF787" s="60"/>
      <c r="FG787" s="60"/>
      <c r="FH787" s="60"/>
      <c r="FI787" s="60"/>
      <c r="FJ787" s="60"/>
      <c r="FK787" s="60"/>
      <c r="FL787" s="60"/>
      <c r="FM787" s="60"/>
    </row>
    <row r="788" spans="1:169" s="44" customFormat="1">
      <c r="A788" s="246"/>
      <c r="B788" s="247" t="s">
        <v>150</v>
      </c>
      <c r="C788" s="248"/>
      <c r="D788" s="284">
        <v>41.7</v>
      </c>
      <c r="E788" s="250">
        <v>41.7</v>
      </c>
      <c r="F788" s="314"/>
      <c r="G788" s="275"/>
      <c r="H788" s="271"/>
      <c r="I788" s="251"/>
      <c r="J788" s="352"/>
      <c r="K788" s="277"/>
      <c r="L788" s="277"/>
      <c r="M788" s="277"/>
      <c r="N788" s="277"/>
      <c r="O788" s="258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0"/>
      <c r="AG788" s="60"/>
      <c r="AH788" s="60"/>
      <c r="AI788" s="60"/>
      <c r="AJ788" s="60"/>
      <c r="AK788" s="60"/>
      <c r="AL788" s="60"/>
      <c r="AM788" s="60"/>
      <c r="AN788" s="60"/>
      <c r="AO788" s="60"/>
      <c r="AP788" s="60"/>
      <c r="AQ788" s="60"/>
      <c r="AR788" s="60"/>
      <c r="AS788" s="60"/>
      <c r="AT788" s="60"/>
      <c r="AU788" s="60"/>
      <c r="AV788" s="60"/>
      <c r="AW788" s="60"/>
      <c r="AX788" s="60"/>
      <c r="AY788" s="60"/>
      <c r="AZ788" s="60"/>
      <c r="BA788" s="60"/>
      <c r="BB788" s="60"/>
      <c r="BC788" s="60"/>
      <c r="BD788" s="60"/>
      <c r="BE788" s="60"/>
      <c r="BF788" s="60"/>
      <c r="BG788" s="60"/>
      <c r="BH788" s="60"/>
      <c r="BI788" s="60"/>
      <c r="BJ788" s="60"/>
      <c r="BK788" s="60"/>
      <c r="BL788" s="60"/>
      <c r="BM788" s="60"/>
      <c r="BN788" s="60"/>
      <c r="BO788" s="60"/>
      <c r="BP788" s="60"/>
      <c r="BQ788" s="60"/>
      <c r="BR788" s="60"/>
      <c r="BS788" s="60"/>
      <c r="BT788" s="60"/>
      <c r="BU788" s="60"/>
      <c r="BV788" s="60"/>
      <c r="BW788" s="60"/>
      <c r="BX788" s="60"/>
      <c r="BY788" s="60"/>
      <c r="BZ788" s="60"/>
      <c r="CA788" s="60"/>
      <c r="CB788" s="60"/>
      <c r="CC788" s="60"/>
      <c r="CD788" s="60"/>
      <c r="CE788" s="60"/>
      <c r="CF788" s="60"/>
      <c r="CG788" s="60"/>
      <c r="CH788" s="60"/>
      <c r="CI788" s="60"/>
      <c r="CJ788" s="60"/>
      <c r="CK788" s="60"/>
      <c r="CL788" s="60"/>
      <c r="CM788" s="60"/>
      <c r="CN788" s="60"/>
      <c r="CO788" s="60"/>
      <c r="CP788" s="60"/>
      <c r="CQ788" s="60"/>
      <c r="CR788" s="60"/>
      <c r="CS788" s="60"/>
      <c r="CT788" s="60"/>
      <c r="CU788" s="60"/>
      <c r="CV788" s="60"/>
      <c r="CW788" s="60"/>
      <c r="CX788" s="60"/>
      <c r="CY788" s="60"/>
      <c r="CZ788" s="60"/>
      <c r="DA788" s="60"/>
      <c r="DB788" s="60"/>
      <c r="DC788" s="60"/>
      <c r="DD788" s="60"/>
      <c r="DE788" s="60"/>
      <c r="DF788" s="60"/>
      <c r="DG788" s="60"/>
      <c r="DH788" s="60"/>
      <c r="DI788" s="60"/>
      <c r="DJ788" s="60"/>
      <c r="DK788" s="60"/>
      <c r="DL788" s="60"/>
      <c r="DM788" s="60"/>
      <c r="DN788" s="60"/>
      <c r="DO788" s="60"/>
      <c r="DP788" s="60"/>
      <c r="DQ788" s="60"/>
      <c r="DR788" s="60"/>
      <c r="DS788" s="60"/>
      <c r="DT788" s="60"/>
      <c r="DU788" s="60"/>
      <c r="DV788" s="60"/>
      <c r="DW788" s="60"/>
      <c r="DX788" s="60"/>
      <c r="DY788" s="60"/>
      <c r="DZ788" s="60"/>
      <c r="EA788" s="60"/>
      <c r="EB788" s="60"/>
      <c r="EC788" s="60"/>
      <c r="ED788" s="60"/>
      <c r="EE788" s="60"/>
      <c r="EF788" s="60"/>
      <c r="EG788" s="60"/>
      <c r="EH788" s="60"/>
      <c r="EI788" s="60"/>
      <c r="EJ788" s="60"/>
      <c r="EK788" s="60"/>
      <c r="EL788" s="60"/>
      <c r="EM788" s="60"/>
      <c r="EN788" s="60"/>
      <c r="EO788" s="60"/>
      <c r="EP788" s="60"/>
      <c r="EQ788" s="60"/>
      <c r="ER788" s="60"/>
      <c r="ES788" s="60"/>
      <c r="ET788" s="60"/>
      <c r="EU788" s="60"/>
      <c r="EV788" s="60"/>
      <c r="EW788" s="60"/>
      <c r="EX788" s="60"/>
      <c r="EY788" s="60"/>
      <c r="EZ788" s="60"/>
      <c r="FA788" s="60"/>
      <c r="FB788" s="60"/>
      <c r="FC788" s="60"/>
      <c r="FD788" s="60"/>
      <c r="FE788" s="60"/>
      <c r="FF788" s="60"/>
      <c r="FG788" s="60"/>
      <c r="FH788" s="60"/>
      <c r="FI788" s="60"/>
      <c r="FJ788" s="60"/>
      <c r="FK788" s="60"/>
      <c r="FL788" s="60"/>
      <c r="FM788" s="60"/>
    </row>
    <row r="789" spans="1:169" s="44" customFormat="1">
      <c r="A789" s="246"/>
      <c r="B789" s="247" t="s">
        <v>87</v>
      </c>
      <c r="C789" s="248"/>
      <c r="D789" s="284">
        <v>47.73</v>
      </c>
      <c r="E789" s="250">
        <v>31.03</v>
      </c>
      <c r="F789" s="314"/>
      <c r="G789" s="314"/>
      <c r="H789" s="314"/>
      <c r="I789" s="314"/>
      <c r="J789" s="352"/>
      <c r="K789" s="277"/>
      <c r="L789" s="277"/>
      <c r="M789" s="277"/>
      <c r="N789" s="277"/>
      <c r="O789" s="258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0"/>
      <c r="AG789" s="60"/>
      <c r="AH789" s="60"/>
      <c r="AI789" s="60"/>
      <c r="AJ789" s="60"/>
      <c r="AK789" s="60"/>
      <c r="AL789" s="60"/>
      <c r="AM789" s="60"/>
      <c r="AN789" s="60"/>
      <c r="AO789" s="60"/>
      <c r="AP789" s="60"/>
      <c r="AQ789" s="60"/>
      <c r="AR789" s="60"/>
      <c r="AS789" s="60"/>
      <c r="AT789" s="60"/>
      <c r="AU789" s="60"/>
      <c r="AV789" s="60"/>
      <c r="AW789" s="60"/>
      <c r="AX789" s="60"/>
      <c r="AY789" s="60"/>
      <c r="AZ789" s="60"/>
      <c r="BA789" s="60"/>
      <c r="BB789" s="60"/>
      <c r="BC789" s="60"/>
      <c r="BD789" s="60"/>
      <c r="BE789" s="60"/>
      <c r="BF789" s="60"/>
      <c r="BG789" s="60"/>
      <c r="BH789" s="60"/>
      <c r="BI789" s="60"/>
      <c r="BJ789" s="60"/>
      <c r="BK789" s="60"/>
      <c r="BL789" s="60"/>
      <c r="BM789" s="60"/>
      <c r="BN789" s="60"/>
      <c r="BO789" s="60"/>
      <c r="BP789" s="60"/>
      <c r="BQ789" s="60"/>
      <c r="BR789" s="60"/>
      <c r="BS789" s="60"/>
      <c r="BT789" s="60"/>
      <c r="BU789" s="60"/>
      <c r="BV789" s="60"/>
      <c r="BW789" s="60"/>
      <c r="BX789" s="60"/>
      <c r="BY789" s="60"/>
      <c r="BZ789" s="60"/>
      <c r="CA789" s="60"/>
      <c r="CB789" s="60"/>
      <c r="CC789" s="60"/>
      <c r="CD789" s="60"/>
      <c r="CE789" s="60"/>
      <c r="CF789" s="60"/>
      <c r="CG789" s="60"/>
      <c r="CH789" s="60"/>
      <c r="CI789" s="60"/>
      <c r="CJ789" s="60"/>
      <c r="CK789" s="60"/>
      <c r="CL789" s="60"/>
      <c r="CM789" s="60"/>
      <c r="CN789" s="60"/>
      <c r="CO789" s="60"/>
      <c r="CP789" s="60"/>
      <c r="CQ789" s="60"/>
      <c r="CR789" s="60"/>
      <c r="CS789" s="60"/>
      <c r="CT789" s="60"/>
      <c r="CU789" s="60"/>
      <c r="CV789" s="60"/>
      <c r="CW789" s="60"/>
      <c r="CX789" s="60"/>
      <c r="CY789" s="60"/>
      <c r="CZ789" s="60"/>
      <c r="DA789" s="60"/>
      <c r="DB789" s="60"/>
      <c r="DC789" s="60"/>
      <c r="DD789" s="60"/>
      <c r="DE789" s="60"/>
      <c r="DF789" s="60"/>
      <c r="DG789" s="60"/>
      <c r="DH789" s="60"/>
      <c r="DI789" s="60"/>
      <c r="DJ789" s="60"/>
      <c r="DK789" s="60"/>
      <c r="DL789" s="60"/>
      <c r="DM789" s="60"/>
      <c r="DN789" s="60"/>
      <c r="DO789" s="60"/>
      <c r="DP789" s="60"/>
      <c r="DQ789" s="60"/>
      <c r="DR789" s="60"/>
      <c r="DS789" s="60"/>
      <c r="DT789" s="60"/>
      <c r="DU789" s="60"/>
      <c r="DV789" s="60"/>
      <c r="DW789" s="60"/>
      <c r="DX789" s="60"/>
      <c r="DY789" s="60"/>
      <c r="DZ789" s="60"/>
      <c r="EA789" s="60"/>
      <c r="EB789" s="60"/>
      <c r="EC789" s="60"/>
      <c r="ED789" s="60"/>
      <c r="EE789" s="60"/>
      <c r="EF789" s="60"/>
      <c r="EG789" s="60"/>
      <c r="EH789" s="60"/>
      <c r="EI789" s="60"/>
      <c r="EJ789" s="60"/>
      <c r="EK789" s="60"/>
      <c r="EL789" s="60"/>
      <c r="EM789" s="60"/>
      <c r="EN789" s="60"/>
      <c r="EO789" s="60"/>
      <c r="EP789" s="60"/>
      <c r="EQ789" s="60"/>
      <c r="ER789" s="60"/>
      <c r="ES789" s="60"/>
      <c r="ET789" s="60"/>
      <c r="EU789" s="60"/>
      <c r="EV789" s="60"/>
      <c r="EW789" s="60"/>
      <c r="EX789" s="60"/>
      <c r="EY789" s="60"/>
      <c r="EZ789" s="60"/>
      <c r="FA789" s="60"/>
      <c r="FB789" s="60"/>
      <c r="FC789" s="60"/>
      <c r="FD789" s="60"/>
      <c r="FE789" s="60"/>
      <c r="FF789" s="60"/>
      <c r="FG789" s="60"/>
      <c r="FH789" s="60"/>
      <c r="FI789" s="60"/>
      <c r="FJ789" s="60"/>
      <c r="FK789" s="60"/>
      <c r="FL789" s="60"/>
      <c r="FM789" s="60"/>
    </row>
    <row r="790" spans="1:169" s="44" customFormat="1">
      <c r="A790" s="246"/>
      <c r="B790" s="247" t="s">
        <v>35</v>
      </c>
      <c r="C790" s="248"/>
      <c r="D790" s="284">
        <v>10.41</v>
      </c>
      <c r="E790" s="250">
        <v>8.75</v>
      </c>
      <c r="F790" s="314"/>
      <c r="G790" s="275"/>
      <c r="H790" s="271"/>
      <c r="I790" s="251"/>
      <c r="J790" s="352"/>
      <c r="K790" s="277"/>
      <c r="L790" s="277"/>
      <c r="M790" s="277"/>
      <c r="N790" s="277"/>
      <c r="O790" s="258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0"/>
      <c r="AG790" s="60"/>
      <c r="AH790" s="60"/>
      <c r="AI790" s="60"/>
      <c r="AJ790" s="60"/>
      <c r="AK790" s="60"/>
      <c r="AL790" s="60"/>
      <c r="AM790" s="60"/>
      <c r="AN790" s="60"/>
      <c r="AO790" s="60"/>
      <c r="AP790" s="60"/>
      <c r="AQ790" s="60"/>
      <c r="AR790" s="60"/>
      <c r="AS790" s="60"/>
      <c r="AT790" s="60"/>
      <c r="AU790" s="60"/>
      <c r="AV790" s="60"/>
      <c r="AW790" s="60"/>
      <c r="AX790" s="60"/>
      <c r="AY790" s="60"/>
      <c r="AZ790" s="60"/>
      <c r="BA790" s="60"/>
      <c r="BB790" s="60"/>
      <c r="BC790" s="60"/>
      <c r="BD790" s="60"/>
      <c r="BE790" s="60"/>
      <c r="BF790" s="60"/>
      <c r="BG790" s="60"/>
      <c r="BH790" s="60"/>
      <c r="BI790" s="60"/>
      <c r="BJ790" s="60"/>
      <c r="BK790" s="60"/>
      <c r="BL790" s="60"/>
      <c r="BM790" s="60"/>
      <c r="BN790" s="60"/>
      <c r="BO790" s="60"/>
      <c r="BP790" s="60"/>
      <c r="BQ790" s="60"/>
      <c r="BR790" s="60"/>
      <c r="BS790" s="60"/>
      <c r="BT790" s="60"/>
      <c r="BU790" s="60"/>
      <c r="BV790" s="60"/>
      <c r="BW790" s="60"/>
      <c r="BX790" s="60"/>
      <c r="BY790" s="60"/>
      <c r="BZ790" s="60"/>
      <c r="CA790" s="60"/>
      <c r="CB790" s="60"/>
      <c r="CC790" s="60"/>
      <c r="CD790" s="60"/>
      <c r="CE790" s="60"/>
      <c r="CF790" s="60"/>
      <c r="CG790" s="60"/>
      <c r="CH790" s="60"/>
      <c r="CI790" s="60"/>
      <c r="CJ790" s="60"/>
      <c r="CK790" s="60"/>
      <c r="CL790" s="60"/>
      <c r="CM790" s="60"/>
      <c r="CN790" s="60"/>
      <c r="CO790" s="60"/>
      <c r="CP790" s="60"/>
      <c r="CQ790" s="60"/>
      <c r="CR790" s="60"/>
      <c r="CS790" s="60"/>
      <c r="CT790" s="60"/>
      <c r="CU790" s="60"/>
      <c r="CV790" s="60"/>
      <c r="CW790" s="60"/>
      <c r="CX790" s="60"/>
      <c r="CY790" s="60"/>
      <c r="CZ790" s="60"/>
      <c r="DA790" s="60"/>
      <c r="DB790" s="60"/>
      <c r="DC790" s="60"/>
      <c r="DD790" s="60"/>
      <c r="DE790" s="60"/>
      <c r="DF790" s="60"/>
      <c r="DG790" s="60"/>
      <c r="DH790" s="60"/>
      <c r="DI790" s="60"/>
      <c r="DJ790" s="60"/>
      <c r="DK790" s="60"/>
      <c r="DL790" s="60"/>
      <c r="DM790" s="60"/>
      <c r="DN790" s="60"/>
      <c r="DO790" s="60"/>
      <c r="DP790" s="60"/>
      <c r="DQ790" s="60"/>
      <c r="DR790" s="60"/>
      <c r="DS790" s="60"/>
      <c r="DT790" s="60"/>
      <c r="DU790" s="60"/>
      <c r="DV790" s="60"/>
      <c r="DW790" s="60"/>
      <c r="DX790" s="60"/>
      <c r="DY790" s="60"/>
      <c r="DZ790" s="60"/>
      <c r="EA790" s="60"/>
      <c r="EB790" s="60"/>
      <c r="EC790" s="60"/>
      <c r="ED790" s="60"/>
      <c r="EE790" s="60"/>
      <c r="EF790" s="60"/>
      <c r="EG790" s="60"/>
      <c r="EH790" s="60"/>
      <c r="EI790" s="60"/>
      <c r="EJ790" s="60"/>
      <c r="EK790" s="60"/>
      <c r="EL790" s="60"/>
      <c r="EM790" s="60"/>
      <c r="EN790" s="60"/>
      <c r="EO790" s="60"/>
      <c r="EP790" s="60"/>
      <c r="EQ790" s="60"/>
      <c r="ER790" s="60"/>
      <c r="ES790" s="60"/>
      <c r="ET790" s="60"/>
      <c r="EU790" s="60"/>
      <c r="EV790" s="60"/>
      <c r="EW790" s="60"/>
      <c r="EX790" s="60"/>
      <c r="EY790" s="60"/>
      <c r="EZ790" s="60"/>
      <c r="FA790" s="60"/>
      <c r="FB790" s="60"/>
      <c r="FC790" s="60"/>
      <c r="FD790" s="60"/>
      <c r="FE790" s="60"/>
      <c r="FF790" s="60"/>
      <c r="FG790" s="60"/>
      <c r="FH790" s="60"/>
      <c r="FI790" s="60"/>
      <c r="FJ790" s="60"/>
      <c r="FK790" s="60"/>
      <c r="FL790" s="60"/>
      <c r="FM790" s="60"/>
    </row>
    <row r="791" spans="1:169" s="44" customFormat="1">
      <c r="A791" s="246"/>
      <c r="B791" s="247" t="s">
        <v>53</v>
      </c>
      <c r="C791" s="248"/>
      <c r="D791" s="284">
        <v>3.5</v>
      </c>
      <c r="E791" s="250">
        <v>3.5</v>
      </c>
      <c r="F791" s="314"/>
      <c r="G791" s="250"/>
      <c r="H791" s="249"/>
      <c r="I791" s="251"/>
      <c r="J791" s="352"/>
      <c r="K791" s="277"/>
      <c r="L791" s="277"/>
      <c r="M791" s="277"/>
      <c r="N791" s="277"/>
      <c r="O791" s="258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0"/>
      <c r="AG791" s="60"/>
      <c r="AH791" s="60"/>
      <c r="AI791" s="60"/>
      <c r="AJ791" s="60"/>
      <c r="AK791" s="60"/>
      <c r="AL791" s="60"/>
      <c r="AM791" s="60"/>
      <c r="AN791" s="60"/>
      <c r="AO791" s="60"/>
      <c r="AP791" s="60"/>
      <c r="AQ791" s="60"/>
      <c r="AR791" s="60"/>
      <c r="AS791" s="60"/>
      <c r="AT791" s="60"/>
      <c r="AU791" s="60"/>
      <c r="AV791" s="60"/>
      <c r="AW791" s="60"/>
      <c r="AX791" s="60"/>
      <c r="AY791" s="60"/>
      <c r="AZ791" s="60"/>
      <c r="BA791" s="60"/>
      <c r="BB791" s="60"/>
      <c r="BC791" s="60"/>
      <c r="BD791" s="60"/>
      <c r="BE791" s="60"/>
      <c r="BF791" s="60"/>
      <c r="BG791" s="60"/>
      <c r="BH791" s="60"/>
      <c r="BI791" s="60"/>
      <c r="BJ791" s="60"/>
      <c r="BK791" s="60"/>
      <c r="BL791" s="60"/>
      <c r="BM791" s="60"/>
      <c r="BN791" s="60"/>
      <c r="BO791" s="60"/>
      <c r="BP791" s="60"/>
      <c r="BQ791" s="60"/>
      <c r="BR791" s="60"/>
      <c r="BS791" s="60"/>
      <c r="BT791" s="60"/>
      <c r="BU791" s="60"/>
      <c r="BV791" s="60"/>
      <c r="BW791" s="60"/>
      <c r="BX791" s="60"/>
      <c r="BY791" s="60"/>
      <c r="BZ791" s="60"/>
      <c r="CA791" s="60"/>
      <c r="CB791" s="60"/>
      <c r="CC791" s="60"/>
      <c r="CD791" s="60"/>
      <c r="CE791" s="60"/>
      <c r="CF791" s="60"/>
      <c r="CG791" s="60"/>
      <c r="CH791" s="60"/>
      <c r="CI791" s="60"/>
      <c r="CJ791" s="60"/>
      <c r="CK791" s="60"/>
      <c r="CL791" s="60"/>
      <c r="CM791" s="60"/>
      <c r="CN791" s="60"/>
      <c r="CO791" s="60"/>
      <c r="CP791" s="60"/>
      <c r="CQ791" s="60"/>
      <c r="CR791" s="60"/>
      <c r="CS791" s="60"/>
      <c r="CT791" s="60"/>
      <c r="CU791" s="60"/>
      <c r="CV791" s="60"/>
      <c r="CW791" s="60"/>
      <c r="CX791" s="60"/>
      <c r="CY791" s="60"/>
      <c r="CZ791" s="60"/>
      <c r="DA791" s="60"/>
      <c r="DB791" s="60"/>
      <c r="DC791" s="60"/>
      <c r="DD791" s="60"/>
      <c r="DE791" s="60"/>
      <c r="DF791" s="60"/>
      <c r="DG791" s="60"/>
      <c r="DH791" s="60"/>
      <c r="DI791" s="60"/>
      <c r="DJ791" s="60"/>
      <c r="DK791" s="60"/>
      <c r="DL791" s="60"/>
      <c r="DM791" s="60"/>
      <c r="DN791" s="60"/>
      <c r="DO791" s="60"/>
      <c r="DP791" s="60"/>
      <c r="DQ791" s="60"/>
      <c r="DR791" s="60"/>
      <c r="DS791" s="60"/>
      <c r="DT791" s="60"/>
      <c r="DU791" s="60"/>
      <c r="DV791" s="60"/>
      <c r="DW791" s="60"/>
      <c r="DX791" s="60"/>
      <c r="DY791" s="60"/>
      <c r="DZ791" s="60"/>
      <c r="EA791" s="60"/>
      <c r="EB791" s="60"/>
      <c r="EC791" s="60"/>
      <c r="ED791" s="60"/>
      <c r="EE791" s="60"/>
      <c r="EF791" s="60"/>
      <c r="EG791" s="60"/>
      <c r="EH791" s="60"/>
      <c r="EI791" s="60"/>
      <c r="EJ791" s="60"/>
      <c r="EK791" s="60"/>
      <c r="EL791" s="60"/>
      <c r="EM791" s="60"/>
      <c r="EN791" s="60"/>
      <c r="EO791" s="60"/>
      <c r="EP791" s="60"/>
      <c r="EQ791" s="60"/>
      <c r="ER791" s="60"/>
      <c r="ES791" s="60"/>
      <c r="ET791" s="60"/>
      <c r="EU791" s="60"/>
      <c r="EV791" s="60"/>
      <c r="EW791" s="60"/>
      <c r="EX791" s="60"/>
      <c r="EY791" s="60"/>
      <c r="EZ791" s="60"/>
      <c r="FA791" s="60"/>
      <c r="FB791" s="60"/>
      <c r="FC791" s="60"/>
      <c r="FD791" s="60"/>
      <c r="FE791" s="60"/>
      <c r="FF791" s="60"/>
      <c r="FG791" s="60"/>
      <c r="FH791" s="60"/>
      <c r="FI791" s="60"/>
      <c r="FJ791" s="60"/>
      <c r="FK791" s="60"/>
      <c r="FL791" s="60"/>
      <c r="FM791" s="60"/>
    </row>
    <row r="792" spans="1:169" s="44" customFormat="1">
      <c r="A792" s="246"/>
      <c r="B792" s="247" t="s">
        <v>40</v>
      </c>
      <c r="C792" s="248"/>
      <c r="D792" s="284">
        <v>9</v>
      </c>
      <c r="E792" s="250">
        <v>9</v>
      </c>
      <c r="F792" s="314"/>
      <c r="G792" s="275"/>
      <c r="H792" s="271"/>
      <c r="I792" s="251"/>
      <c r="J792" s="352"/>
      <c r="K792" s="277"/>
      <c r="L792" s="277"/>
      <c r="M792" s="277"/>
      <c r="N792" s="277"/>
      <c r="O792" s="258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0"/>
      <c r="AG792" s="60"/>
      <c r="AH792" s="60"/>
      <c r="AI792" s="60"/>
      <c r="AJ792" s="60"/>
      <c r="AK792" s="60"/>
      <c r="AL792" s="60"/>
      <c r="AM792" s="60"/>
      <c r="AN792" s="60"/>
      <c r="AO792" s="60"/>
      <c r="AP792" s="60"/>
      <c r="AQ792" s="60"/>
      <c r="AR792" s="60"/>
      <c r="AS792" s="60"/>
      <c r="AT792" s="60"/>
      <c r="AU792" s="60"/>
      <c r="AV792" s="60"/>
      <c r="AW792" s="60"/>
      <c r="AX792" s="60"/>
      <c r="AY792" s="60"/>
      <c r="AZ792" s="60"/>
      <c r="BA792" s="60"/>
      <c r="BB792" s="60"/>
      <c r="BC792" s="60"/>
      <c r="BD792" s="60"/>
      <c r="BE792" s="60"/>
      <c r="BF792" s="60"/>
      <c r="BG792" s="60"/>
      <c r="BH792" s="60"/>
      <c r="BI792" s="60"/>
      <c r="BJ792" s="60"/>
      <c r="BK792" s="60"/>
      <c r="BL792" s="60"/>
      <c r="BM792" s="60"/>
      <c r="BN792" s="60"/>
      <c r="BO792" s="60"/>
      <c r="BP792" s="60"/>
      <c r="BQ792" s="60"/>
      <c r="BR792" s="60"/>
      <c r="BS792" s="60"/>
      <c r="BT792" s="60"/>
      <c r="BU792" s="60"/>
      <c r="BV792" s="60"/>
      <c r="BW792" s="60"/>
      <c r="BX792" s="60"/>
      <c r="BY792" s="60"/>
      <c r="BZ792" s="60"/>
      <c r="CA792" s="60"/>
      <c r="CB792" s="60"/>
      <c r="CC792" s="60"/>
      <c r="CD792" s="60"/>
      <c r="CE792" s="60"/>
      <c r="CF792" s="60"/>
      <c r="CG792" s="60"/>
      <c r="CH792" s="60"/>
      <c r="CI792" s="60"/>
      <c r="CJ792" s="60"/>
      <c r="CK792" s="60"/>
      <c r="CL792" s="60"/>
      <c r="CM792" s="60"/>
      <c r="CN792" s="60"/>
      <c r="CO792" s="60"/>
      <c r="CP792" s="60"/>
      <c r="CQ792" s="60"/>
      <c r="CR792" s="60"/>
      <c r="CS792" s="60"/>
      <c r="CT792" s="60"/>
      <c r="CU792" s="60"/>
      <c r="CV792" s="60"/>
      <c r="CW792" s="60"/>
      <c r="CX792" s="60"/>
      <c r="CY792" s="60"/>
      <c r="CZ792" s="60"/>
      <c r="DA792" s="60"/>
      <c r="DB792" s="60"/>
      <c r="DC792" s="60"/>
      <c r="DD792" s="60"/>
      <c r="DE792" s="60"/>
      <c r="DF792" s="60"/>
      <c r="DG792" s="60"/>
      <c r="DH792" s="60"/>
      <c r="DI792" s="60"/>
      <c r="DJ792" s="60"/>
      <c r="DK792" s="60"/>
      <c r="DL792" s="60"/>
      <c r="DM792" s="60"/>
      <c r="DN792" s="60"/>
      <c r="DO792" s="60"/>
      <c r="DP792" s="60"/>
      <c r="DQ792" s="60"/>
      <c r="DR792" s="60"/>
      <c r="DS792" s="60"/>
      <c r="DT792" s="60"/>
      <c r="DU792" s="60"/>
      <c r="DV792" s="60"/>
      <c r="DW792" s="60"/>
      <c r="DX792" s="60"/>
      <c r="DY792" s="60"/>
      <c r="DZ792" s="60"/>
      <c r="EA792" s="60"/>
      <c r="EB792" s="60"/>
      <c r="EC792" s="60"/>
      <c r="ED792" s="60"/>
      <c r="EE792" s="60"/>
      <c r="EF792" s="60"/>
      <c r="EG792" s="60"/>
      <c r="EH792" s="60"/>
      <c r="EI792" s="60"/>
      <c r="EJ792" s="60"/>
      <c r="EK792" s="60"/>
      <c r="EL792" s="60"/>
      <c r="EM792" s="60"/>
      <c r="EN792" s="60"/>
      <c r="EO792" s="60"/>
      <c r="EP792" s="60"/>
      <c r="EQ792" s="60"/>
      <c r="ER792" s="60"/>
      <c r="ES792" s="60"/>
      <c r="ET792" s="60"/>
      <c r="EU792" s="60"/>
      <c r="EV792" s="60"/>
      <c r="EW792" s="60"/>
      <c r="EX792" s="60"/>
      <c r="EY792" s="60"/>
      <c r="EZ792" s="60"/>
      <c r="FA792" s="60"/>
      <c r="FB792" s="60"/>
      <c r="FC792" s="60"/>
      <c r="FD792" s="60"/>
      <c r="FE792" s="60"/>
      <c r="FF792" s="60"/>
      <c r="FG792" s="60"/>
      <c r="FH792" s="60"/>
      <c r="FI792" s="60"/>
      <c r="FJ792" s="60"/>
      <c r="FK792" s="60"/>
      <c r="FL792" s="60"/>
      <c r="FM792" s="60"/>
    </row>
    <row r="793" spans="1:169" s="44" customFormat="1">
      <c r="A793" s="246"/>
      <c r="B793" s="247" t="s">
        <v>100</v>
      </c>
      <c r="C793" s="248"/>
      <c r="D793" s="249">
        <v>5.8</v>
      </c>
      <c r="E793" s="250">
        <v>5.8</v>
      </c>
      <c r="F793" s="314"/>
      <c r="G793" s="250"/>
      <c r="H793" s="249"/>
      <c r="I793" s="251"/>
      <c r="J793" s="352"/>
      <c r="K793" s="277"/>
      <c r="L793" s="277"/>
      <c r="M793" s="277"/>
      <c r="N793" s="277"/>
      <c r="O793" s="258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0"/>
      <c r="AG793" s="60"/>
      <c r="AH793" s="60"/>
      <c r="AI793" s="60"/>
      <c r="AJ793" s="60"/>
      <c r="AK793" s="60"/>
      <c r="AL793" s="60"/>
      <c r="AM793" s="60"/>
      <c r="AN793" s="60"/>
      <c r="AO793" s="60"/>
      <c r="AP793" s="60"/>
      <c r="AQ793" s="60"/>
      <c r="AR793" s="60"/>
      <c r="AS793" s="60"/>
      <c r="AT793" s="60"/>
      <c r="AU793" s="60"/>
      <c r="AV793" s="60"/>
      <c r="AW793" s="60"/>
      <c r="AX793" s="60"/>
      <c r="AY793" s="60"/>
      <c r="AZ793" s="60"/>
      <c r="BA793" s="60"/>
      <c r="BB793" s="60"/>
      <c r="BC793" s="60"/>
      <c r="BD793" s="60"/>
      <c r="BE793" s="60"/>
      <c r="BF793" s="60"/>
      <c r="BG793" s="60"/>
      <c r="BH793" s="60"/>
      <c r="BI793" s="60"/>
      <c r="BJ793" s="60"/>
      <c r="BK793" s="60"/>
      <c r="BL793" s="60"/>
      <c r="BM793" s="60"/>
      <c r="BN793" s="60"/>
      <c r="BO793" s="60"/>
      <c r="BP793" s="60"/>
      <c r="BQ793" s="60"/>
      <c r="BR793" s="60"/>
      <c r="BS793" s="60"/>
      <c r="BT793" s="60"/>
      <c r="BU793" s="60"/>
      <c r="BV793" s="60"/>
      <c r="BW793" s="60"/>
      <c r="BX793" s="60"/>
      <c r="BY793" s="60"/>
      <c r="BZ793" s="60"/>
      <c r="CA793" s="60"/>
      <c r="CB793" s="60"/>
      <c r="CC793" s="60"/>
      <c r="CD793" s="60"/>
      <c r="CE793" s="60"/>
      <c r="CF793" s="60"/>
      <c r="CG793" s="60"/>
      <c r="CH793" s="60"/>
      <c r="CI793" s="60"/>
      <c r="CJ793" s="60"/>
      <c r="CK793" s="60"/>
      <c r="CL793" s="60"/>
      <c r="CM793" s="60"/>
      <c r="CN793" s="60"/>
      <c r="CO793" s="60"/>
      <c r="CP793" s="60"/>
      <c r="CQ793" s="60"/>
      <c r="CR793" s="60"/>
      <c r="CS793" s="60"/>
      <c r="CT793" s="60"/>
      <c r="CU793" s="60"/>
      <c r="CV793" s="60"/>
      <c r="CW793" s="60"/>
      <c r="CX793" s="60"/>
      <c r="CY793" s="60"/>
      <c r="CZ793" s="60"/>
      <c r="DA793" s="60"/>
      <c r="DB793" s="60"/>
      <c r="DC793" s="60"/>
      <c r="DD793" s="60"/>
      <c r="DE793" s="60"/>
      <c r="DF793" s="60"/>
      <c r="DG793" s="60"/>
      <c r="DH793" s="60"/>
      <c r="DI793" s="60"/>
      <c r="DJ793" s="60"/>
      <c r="DK793" s="60"/>
      <c r="DL793" s="60"/>
      <c r="DM793" s="60"/>
      <c r="DN793" s="60"/>
      <c r="DO793" s="60"/>
      <c r="DP793" s="60"/>
      <c r="DQ793" s="60"/>
      <c r="DR793" s="60"/>
      <c r="DS793" s="60"/>
      <c r="DT793" s="60"/>
      <c r="DU793" s="60"/>
      <c r="DV793" s="60"/>
      <c r="DW793" s="60"/>
      <c r="DX793" s="60"/>
      <c r="DY793" s="60"/>
      <c r="DZ793" s="60"/>
      <c r="EA793" s="60"/>
      <c r="EB793" s="60"/>
      <c r="EC793" s="60"/>
      <c r="ED793" s="60"/>
      <c r="EE793" s="60"/>
      <c r="EF793" s="60"/>
      <c r="EG793" s="60"/>
      <c r="EH793" s="60"/>
      <c r="EI793" s="60"/>
      <c r="EJ793" s="60"/>
      <c r="EK793" s="60"/>
      <c r="EL793" s="60"/>
      <c r="EM793" s="60"/>
      <c r="EN793" s="60"/>
      <c r="EO793" s="60"/>
      <c r="EP793" s="60"/>
      <c r="EQ793" s="60"/>
      <c r="ER793" s="60"/>
      <c r="ES793" s="60"/>
      <c r="ET793" s="60"/>
      <c r="EU793" s="60"/>
      <c r="EV793" s="60"/>
      <c r="EW793" s="60"/>
      <c r="EX793" s="60"/>
      <c r="EY793" s="60"/>
      <c r="EZ793" s="60"/>
      <c r="FA793" s="60"/>
      <c r="FB793" s="60"/>
      <c r="FC793" s="60"/>
      <c r="FD793" s="60"/>
      <c r="FE793" s="60"/>
      <c r="FF793" s="60"/>
      <c r="FG793" s="60"/>
      <c r="FH793" s="60"/>
      <c r="FI793" s="60"/>
      <c r="FJ793" s="60"/>
      <c r="FK793" s="60"/>
      <c r="FL793" s="60"/>
      <c r="FM793" s="60"/>
    </row>
    <row r="794" spans="1:169" s="44" customFormat="1">
      <c r="A794" s="246"/>
      <c r="B794" s="247" t="s">
        <v>17</v>
      </c>
      <c r="C794" s="248"/>
      <c r="D794" s="284">
        <v>9</v>
      </c>
      <c r="E794" s="250">
        <v>9</v>
      </c>
      <c r="F794" s="314"/>
      <c r="G794" s="250"/>
      <c r="H794" s="249"/>
      <c r="I794" s="251"/>
      <c r="J794" s="352"/>
      <c r="K794" s="277"/>
      <c r="L794" s="277"/>
      <c r="M794" s="277"/>
      <c r="N794" s="277"/>
      <c r="O794" s="258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60"/>
      <c r="AE794" s="60"/>
      <c r="AF794" s="60"/>
      <c r="AG794" s="60"/>
      <c r="AH794" s="60"/>
      <c r="AI794" s="60"/>
      <c r="AJ794" s="60"/>
      <c r="AK794" s="60"/>
      <c r="AL794" s="60"/>
      <c r="AM794" s="60"/>
      <c r="AN794" s="60"/>
      <c r="AO794" s="60"/>
      <c r="AP794" s="60"/>
      <c r="AQ794" s="60"/>
      <c r="AR794" s="60"/>
      <c r="AS794" s="60"/>
      <c r="AT794" s="60"/>
      <c r="AU794" s="60"/>
      <c r="AV794" s="60"/>
      <c r="AW794" s="60"/>
      <c r="AX794" s="60"/>
      <c r="AY794" s="60"/>
      <c r="AZ794" s="60"/>
      <c r="BA794" s="60"/>
      <c r="BB794" s="60"/>
      <c r="BC794" s="60"/>
      <c r="BD794" s="60"/>
      <c r="BE794" s="60"/>
      <c r="BF794" s="60"/>
      <c r="BG794" s="60"/>
      <c r="BH794" s="60"/>
      <c r="BI794" s="60"/>
      <c r="BJ794" s="60"/>
      <c r="BK794" s="60"/>
      <c r="BL794" s="60"/>
      <c r="BM794" s="60"/>
      <c r="BN794" s="60"/>
      <c r="BO794" s="60"/>
      <c r="BP794" s="60"/>
      <c r="BQ794" s="60"/>
      <c r="BR794" s="60"/>
      <c r="BS794" s="60"/>
      <c r="BT794" s="60"/>
      <c r="BU794" s="60"/>
      <c r="BV794" s="60"/>
      <c r="BW794" s="60"/>
      <c r="BX794" s="60"/>
      <c r="BY794" s="60"/>
      <c r="BZ794" s="60"/>
      <c r="CA794" s="60"/>
      <c r="CB794" s="60"/>
      <c r="CC794" s="60"/>
      <c r="CD794" s="60"/>
      <c r="CE794" s="60"/>
      <c r="CF794" s="60"/>
      <c r="CG794" s="60"/>
      <c r="CH794" s="60"/>
      <c r="CI794" s="60"/>
      <c r="CJ794" s="60"/>
      <c r="CK794" s="60"/>
      <c r="CL794" s="60"/>
      <c r="CM794" s="60"/>
      <c r="CN794" s="60"/>
      <c r="CO794" s="60"/>
      <c r="CP794" s="60"/>
      <c r="CQ794" s="60"/>
      <c r="CR794" s="60"/>
      <c r="CS794" s="60"/>
      <c r="CT794" s="60"/>
      <c r="CU794" s="60"/>
      <c r="CV794" s="60"/>
      <c r="CW794" s="60"/>
      <c r="CX794" s="60"/>
      <c r="CY794" s="60"/>
      <c r="CZ794" s="60"/>
      <c r="DA794" s="60"/>
      <c r="DB794" s="60"/>
      <c r="DC794" s="60"/>
      <c r="DD794" s="60"/>
      <c r="DE794" s="60"/>
      <c r="DF794" s="60"/>
      <c r="DG794" s="60"/>
      <c r="DH794" s="60"/>
      <c r="DI794" s="60"/>
      <c r="DJ794" s="60"/>
      <c r="DK794" s="60"/>
      <c r="DL794" s="60"/>
      <c r="DM794" s="60"/>
      <c r="DN794" s="60"/>
      <c r="DO794" s="60"/>
      <c r="DP794" s="60"/>
      <c r="DQ794" s="60"/>
      <c r="DR794" s="60"/>
      <c r="DS794" s="60"/>
      <c r="DT794" s="60"/>
      <c r="DU794" s="60"/>
      <c r="DV794" s="60"/>
      <c r="DW794" s="60"/>
      <c r="DX794" s="60"/>
      <c r="DY794" s="60"/>
      <c r="DZ794" s="60"/>
      <c r="EA794" s="60"/>
      <c r="EB794" s="60"/>
      <c r="EC794" s="60"/>
      <c r="ED794" s="60"/>
      <c r="EE794" s="60"/>
      <c r="EF794" s="60"/>
      <c r="EG794" s="60"/>
      <c r="EH794" s="60"/>
      <c r="EI794" s="60"/>
      <c r="EJ794" s="60"/>
      <c r="EK794" s="60"/>
      <c r="EL794" s="60"/>
      <c r="EM794" s="60"/>
      <c r="EN794" s="60"/>
      <c r="EO794" s="60"/>
      <c r="EP794" s="60"/>
      <c r="EQ794" s="60"/>
      <c r="ER794" s="60"/>
      <c r="ES794" s="60"/>
      <c r="ET794" s="60"/>
      <c r="EU794" s="60"/>
      <c r="EV794" s="60"/>
      <c r="EW794" s="60"/>
      <c r="EX794" s="60"/>
      <c r="EY794" s="60"/>
      <c r="EZ794" s="60"/>
      <c r="FA794" s="60"/>
      <c r="FB794" s="60"/>
      <c r="FC794" s="60"/>
      <c r="FD794" s="60"/>
      <c r="FE794" s="60"/>
      <c r="FF794" s="60"/>
      <c r="FG794" s="60"/>
      <c r="FH794" s="60"/>
      <c r="FI794" s="60"/>
      <c r="FJ794" s="60"/>
      <c r="FK794" s="60"/>
      <c r="FL794" s="60"/>
      <c r="FM794" s="60"/>
    </row>
    <row r="795" spans="1:169" s="44" customFormat="1">
      <c r="A795" s="247"/>
      <c r="B795" s="247" t="s">
        <v>19</v>
      </c>
      <c r="C795" s="248"/>
      <c r="D795" s="250">
        <v>0.5</v>
      </c>
      <c r="E795" s="284">
        <v>0.5</v>
      </c>
      <c r="F795" s="376"/>
      <c r="G795" s="284"/>
      <c r="H795" s="284"/>
      <c r="I795" s="249"/>
      <c r="J795" s="352"/>
      <c r="K795" s="277"/>
      <c r="L795" s="277"/>
      <c r="M795" s="277"/>
      <c r="N795" s="277"/>
      <c r="O795" s="258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60"/>
      <c r="AE795" s="60"/>
      <c r="AF795" s="60"/>
      <c r="AG795" s="60"/>
      <c r="AH795" s="60"/>
      <c r="AI795" s="60"/>
      <c r="AJ795" s="60"/>
      <c r="AK795" s="60"/>
      <c r="AL795" s="60"/>
      <c r="AM795" s="60"/>
      <c r="AN795" s="60"/>
      <c r="AO795" s="60"/>
      <c r="AP795" s="60"/>
      <c r="AQ795" s="60"/>
      <c r="AR795" s="60"/>
      <c r="AS795" s="60"/>
      <c r="AT795" s="60"/>
      <c r="AU795" s="60"/>
      <c r="AV795" s="60"/>
      <c r="AW795" s="60"/>
      <c r="AX795" s="60"/>
      <c r="AY795" s="60"/>
      <c r="AZ795" s="60"/>
      <c r="BA795" s="60"/>
      <c r="BB795" s="60"/>
      <c r="BC795" s="60"/>
      <c r="BD795" s="60"/>
      <c r="BE795" s="60"/>
      <c r="BF795" s="60"/>
      <c r="BG795" s="60"/>
      <c r="BH795" s="60"/>
      <c r="BI795" s="60"/>
      <c r="BJ795" s="60"/>
      <c r="BK795" s="60"/>
      <c r="BL795" s="60"/>
      <c r="BM795" s="60"/>
      <c r="BN795" s="60"/>
      <c r="BO795" s="60"/>
      <c r="BP795" s="60"/>
      <c r="BQ795" s="60"/>
      <c r="BR795" s="60"/>
      <c r="BS795" s="60"/>
      <c r="BT795" s="60"/>
      <c r="BU795" s="60"/>
      <c r="BV795" s="60"/>
      <c r="BW795" s="60"/>
      <c r="BX795" s="60"/>
      <c r="BY795" s="60"/>
      <c r="BZ795" s="60"/>
      <c r="CA795" s="60"/>
      <c r="CB795" s="60"/>
      <c r="CC795" s="60"/>
      <c r="CD795" s="60"/>
      <c r="CE795" s="60"/>
      <c r="CF795" s="60"/>
      <c r="CG795" s="60"/>
      <c r="CH795" s="60"/>
      <c r="CI795" s="60"/>
      <c r="CJ795" s="60"/>
      <c r="CK795" s="60"/>
      <c r="CL795" s="60"/>
      <c r="CM795" s="60"/>
      <c r="CN795" s="60"/>
      <c r="CO795" s="60"/>
      <c r="CP795" s="60"/>
      <c r="CQ795" s="60"/>
      <c r="CR795" s="60"/>
      <c r="CS795" s="60"/>
      <c r="CT795" s="60"/>
      <c r="CU795" s="60"/>
      <c r="CV795" s="60"/>
      <c r="CW795" s="60"/>
      <c r="CX795" s="60"/>
      <c r="CY795" s="60"/>
      <c r="CZ795" s="60"/>
      <c r="DA795" s="60"/>
      <c r="DB795" s="60"/>
      <c r="DC795" s="60"/>
      <c r="DD795" s="60"/>
      <c r="DE795" s="60"/>
      <c r="DF795" s="60"/>
      <c r="DG795" s="60"/>
      <c r="DH795" s="60"/>
      <c r="DI795" s="60"/>
      <c r="DJ795" s="60"/>
      <c r="DK795" s="60"/>
      <c r="DL795" s="60"/>
      <c r="DM795" s="60"/>
      <c r="DN795" s="60"/>
      <c r="DO795" s="60"/>
      <c r="DP795" s="60"/>
      <c r="DQ795" s="60"/>
      <c r="DR795" s="60"/>
      <c r="DS795" s="60"/>
      <c r="DT795" s="60"/>
      <c r="DU795" s="60"/>
      <c r="DV795" s="60"/>
      <c r="DW795" s="60"/>
      <c r="DX795" s="60"/>
      <c r="DY795" s="60"/>
      <c r="DZ795" s="60"/>
      <c r="EA795" s="60"/>
      <c r="EB795" s="60"/>
      <c r="EC795" s="60"/>
      <c r="ED795" s="60"/>
      <c r="EE795" s="60"/>
      <c r="EF795" s="60"/>
      <c r="EG795" s="60"/>
      <c r="EH795" s="60"/>
      <c r="EI795" s="60"/>
      <c r="EJ795" s="60"/>
      <c r="EK795" s="60"/>
      <c r="EL795" s="60"/>
      <c r="EM795" s="60"/>
      <c r="EN795" s="60"/>
      <c r="EO795" s="60"/>
      <c r="EP795" s="60"/>
      <c r="EQ795" s="60"/>
      <c r="ER795" s="60"/>
      <c r="ES795" s="60"/>
      <c r="ET795" s="60"/>
      <c r="EU795" s="60"/>
      <c r="EV795" s="60"/>
      <c r="EW795" s="60"/>
      <c r="EX795" s="60"/>
      <c r="EY795" s="60"/>
      <c r="EZ795" s="60"/>
      <c r="FA795" s="60"/>
      <c r="FB795" s="60"/>
      <c r="FC795" s="60"/>
      <c r="FD795" s="60"/>
      <c r="FE795" s="60"/>
      <c r="FF795" s="60"/>
      <c r="FG795" s="60"/>
      <c r="FH795" s="60"/>
      <c r="FI795" s="60"/>
      <c r="FJ795" s="60"/>
      <c r="FK795" s="60"/>
      <c r="FL795" s="60"/>
      <c r="FM795" s="60"/>
    </row>
    <row r="796" spans="1:169" s="44" customFormat="1">
      <c r="A796" s="247"/>
      <c r="B796" s="247" t="s">
        <v>36</v>
      </c>
      <c r="C796" s="248"/>
      <c r="D796" s="250">
        <v>2</v>
      </c>
      <c r="E796" s="284">
        <v>2</v>
      </c>
      <c r="F796" s="376"/>
      <c r="G796" s="284"/>
      <c r="H796" s="284"/>
      <c r="I796" s="249"/>
      <c r="J796" s="352"/>
      <c r="K796" s="277"/>
      <c r="L796" s="277"/>
      <c r="M796" s="277"/>
      <c r="N796" s="277"/>
      <c r="O796" s="258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60"/>
      <c r="AE796" s="60"/>
      <c r="AF796" s="60"/>
      <c r="AG796" s="60"/>
      <c r="AH796" s="60"/>
      <c r="AI796" s="60"/>
      <c r="AJ796" s="60"/>
      <c r="AK796" s="60"/>
      <c r="AL796" s="60"/>
      <c r="AM796" s="60"/>
      <c r="AN796" s="60"/>
      <c r="AO796" s="60"/>
      <c r="AP796" s="60"/>
      <c r="AQ796" s="60"/>
      <c r="AR796" s="60"/>
      <c r="AS796" s="60"/>
      <c r="AT796" s="60"/>
      <c r="AU796" s="60"/>
      <c r="AV796" s="60"/>
      <c r="AW796" s="60"/>
      <c r="AX796" s="60"/>
      <c r="AY796" s="60"/>
      <c r="AZ796" s="60"/>
      <c r="BA796" s="60"/>
      <c r="BB796" s="60"/>
      <c r="BC796" s="60"/>
      <c r="BD796" s="60"/>
      <c r="BE796" s="60"/>
      <c r="BF796" s="60"/>
      <c r="BG796" s="60"/>
      <c r="BH796" s="60"/>
      <c r="BI796" s="60"/>
      <c r="BJ796" s="60"/>
      <c r="BK796" s="60"/>
      <c r="BL796" s="60"/>
      <c r="BM796" s="60"/>
      <c r="BN796" s="60"/>
      <c r="BO796" s="60"/>
      <c r="BP796" s="60"/>
      <c r="BQ796" s="60"/>
      <c r="BR796" s="60"/>
      <c r="BS796" s="60"/>
      <c r="BT796" s="60"/>
      <c r="BU796" s="60"/>
      <c r="BV796" s="60"/>
      <c r="BW796" s="60"/>
      <c r="BX796" s="60"/>
      <c r="BY796" s="60"/>
      <c r="BZ796" s="60"/>
      <c r="CA796" s="60"/>
      <c r="CB796" s="60"/>
      <c r="CC796" s="60"/>
      <c r="CD796" s="60"/>
      <c r="CE796" s="60"/>
      <c r="CF796" s="60"/>
      <c r="CG796" s="60"/>
      <c r="CH796" s="60"/>
      <c r="CI796" s="60"/>
      <c r="CJ796" s="60"/>
      <c r="CK796" s="60"/>
      <c r="CL796" s="60"/>
      <c r="CM796" s="60"/>
      <c r="CN796" s="60"/>
      <c r="CO796" s="60"/>
      <c r="CP796" s="60"/>
      <c r="CQ796" s="60"/>
      <c r="CR796" s="60"/>
      <c r="CS796" s="60"/>
      <c r="CT796" s="60"/>
      <c r="CU796" s="60"/>
      <c r="CV796" s="60"/>
      <c r="CW796" s="60"/>
      <c r="CX796" s="60"/>
      <c r="CY796" s="60"/>
      <c r="CZ796" s="60"/>
      <c r="DA796" s="60"/>
      <c r="DB796" s="60"/>
      <c r="DC796" s="60"/>
      <c r="DD796" s="60"/>
      <c r="DE796" s="60"/>
      <c r="DF796" s="60"/>
      <c r="DG796" s="60"/>
      <c r="DH796" s="60"/>
      <c r="DI796" s="60"/>
      <c r="DJ796" s="60"/>
      <c r="DK796" s="60"/>
      <c r="DL796" s="60"/>
      <c r="DM796" s="60"/>
      <c r="DN796" s="60"/>
      <c r="DO796" s="60"/>
      <c r="DP796" s="60"/>
      <c r="DQ796" s="60"/>
      <c r="DR796" s="60"/>
      <c r="DS796" s="60"/>
      <c r="DT796" s="60"/>
      <c r="DU796" s="60"/>
      <c r="DV796" s="60"/>
      <c r="DW796" s="60"/>
      <c r="DX796" s="60"/>
      <c r="DY796" s="60"/>
      <c r="DZ796" s="60"/>
      <c r="EA796" s="60"/>
      <c r="EB796" s="60"/>
      <c r="EC796" s="60"/>
      <c r="ED796" s="60"/>
      <c r="EE796" s="60"/>
      <c r="EF796" s="60"/>
      <c r="EG796" s="60"/>
      <c r="EH796" s="60"/>
      <c r="EI796" s="60"/>
      <c r="EJ796" s="60"/>
      <c r="EK796" s="60"/>
      <c r="EL796" s="60"/>
      <c r="EM796" s="60"/>
      <c r="EN796" s="60"/>
      <c r="EO796" s="60"/>
      <c r="EP796" s="60"/>
      <c r="EQ796" s="60"/>
      <c r="ER796" s="60"/>
      <c r="ES796" s="60"/>
      <c r="ET796" s="60"/>
      <c r="EU796" s="60"/>
      <c r="EV796" s="60"/>
      <c r="EW796" s="60"/>
      <c r="EX796" s="60"/>
      <c r="EY796" s="60"/>
      <c r="EZ796" s="60"/>
      <c r="FA796" s="60"/>
      <c r="FB796" s="60"/>
      <c r="FC796" s="60"/>
      <c r="FD796" s="60"/>
      <c r="FE796" s="60"/>
      <c r="FF796" s="60"/>
      <c r="FG796" s="60"/>
      <c r="FH796" s="60"/>
      <c r="FI796" s="60"/>
      <c r="FJ796" s="60"/>
      <c r="FK796" s="60"/>
      <c r="FL796" s="60"/>
      <c r="FM796" s="60"/>
    </row>
    <row r="797" spans="1:169" s="57" customFormat="1" ht="27" customHeight="1">
      <c r="A797" s="246" t="s">
        <v>94</v>
      </c>
      <c r="B797" s="247"/>
      <c r="C797" s="248">
        <v>130</v>
      </c>
      <c r="D797" s="249"/>
      <c r="E797" s="250"/>
      <c r="F797" s="249">
        <v>3.7</v>
      </c>
      <c r="G797" s="250">
        <v>4.4400000000000004</v>
      </c>
      <c r="H797" s="249">
        <v>25</v>
      </c>
      <c r="I797" s="251">
        <v>155</v>
      </c>
      <c r="J797" s="352" t="s">
        <v>222</v>
      </c>
      <c r="K797" s="277"/>
      <c r="L797" s="277"/>
      <c r="M797" s="277"/>
      <c r="N797" s="277"/>
      <c r="O797" s="258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60"/>
      <c r="AE797" s="60"/>
      <c r="AF797" s="60"/>
      <c r="AG797" s="60"/>
      <c r="AH797" s="60"/>
      <c r="AI797" s="60"/>
      <c r="AJ797" s="60"/>
      <c r="AK797" s="60"/>
      <c r="AL797" s="60"/>
      <c r="AM797" s="60"/>
      <c r="AN797" s="60"/>
      <c r="AO797" s="60"/>
      <c r="AP797" s="60"/>
      <c r="AQ797" s="60"/>
      <c r="AR797" s="60"/>
      <c r="AS797" s="60"/>
      <c r="AT797" s="60"/>
      <c r="AU797" s="60"/>
      <c r="AV797" s="60"/>
      <c r="AW797" s="60"/>
      <c r="AX797" s="60"/>
      <c r="AY797" s="60"/>
      <c r="AZ797" s="60"/>
      <c r="BA797" s="60"/>
      <c r="BB797" s="60"/>
      <c r="BC797" s="60"/>
      <c r="BD797" s="60"/>
      <c r="BE797" s="60"/>
      <c r="BF797" s="60"/>
      <c r="BG797" s="60"/>
      <c r="BH797" s="60"/>
      <c r="BI797" s="60"/>
      <c r="BJ797" s="60"/>
      <c r="BK797" s="60"/>
      <c r="BL797" s="60"/>
      <c r="BM797" s="60"/>
      <c r="BN797" s="60"/>
      <c r="BO797" s="60"/>
      <c r="BP797" s="60"/>
      <c r="BQ797" s="60"/>
      <c r="BR797" s="60"/>
      <c r="BS797" s="60"/>
      <c r="BT797" s="60"/>
      <c r="BU797" s="60"/>
      <c r="BV797" s="60"/>
      <c r="BW797" s="60"/>
      <c r="BX797" s="60"/>
      <c r="BY797" s="60"/>
      <c r="BZ797" s="60"/>
      <c r="CA797" s="60"/>
      <c r="CB797" s="60"/>
      <c r="CC797" s="60"/>
      <c r="CD797" s="60"/>
      <c r="CE797" s="60"/>
      <c r="CF797" s="60"/>
      <c r="CG797" s="60"/>
      <c r="CH797" s="60"/>
      <c r="CI797" s="60"/>
      <c r="CJ797" s="60"/>
      <c r="CK797" s="60"/>
      <c r="CL797" s="60"/>
      <c r="CM797" s="60"/>
      <c r="CN797" s="60"/>
      <c r="CO797" s="60"/>
      <c r="CP797" s="60"/>
      <c r="CQ797" s="60"/>
      <c r="CR797" s="60"/>
      <c r="CS797" s="60"/>
      <c r="CT797" s="60"/>
      <c r="CU797" s="60"/>
      <c r="CV797" s="60"/>
      <c r="CW797" s="60"/>
      <c r="CX797" s="60"/>
      <c r="CY797" s="60"/>
      <c r="CZ797" s="60"/>
      <c r="DA797" s="60"/>
      <c r="DB797" s="60"/>
      <c r="DC797" s="60"/>
      <c r="DD797" s="60"/>
      <c r="DE797" s="60"/>
      <c r="DF797" s="60"/>
      <c r="DG797" s="60"/>
      <c r="DH797" s="60"/>
      <c r="DI797" s="60"/>
      <c r="DJ797" s="60"/>
      <c r="DK797" s="60"/>
      <c r="DL797" s="60"/>
      <c r="DM797" s="60"/>
      <c r="DN797" s="60"/>
      <c r="DO797" s="60"/>
      <c r="DP797" s="60"/>
      <c r="DQ797" s="60"/>
      <c r="DR797" s="60"/>
      <c r="DS797" s="60"/>
      <c r="DT797" s="60"/>
      <c r="DU797" s="60"/>
      <c r="DV797" s="60"/>
      <c r="DW797" s="60"/>
      <c r="DX797" s="60"/>
      <c r="DY797" s="60"/>
      <c r="DZ797" s="60"/>
      <c r="EA797" s="60"/>
      <c r="EB797" s="60"/>
      <c r="EC797" s="60"/>
      <c r="ED797" s="60"/>
      <c r="EE797" s="60"/>
      <c r="EF797" s="60"/>
      <c r="EG797" s="60"/>
      <c r="EH797" s="60"/>
      <c r="EI797" s="60"/>
      <c r="EJ797" s="60"/>
      <c r="EK797" s="60"/>
      <c r="EL797" s="60"/>
      <c r="EM797" s="60"/>
      <c r="EN797" s="60"/>
      <c r="EO797" s="60"/>
      <c r="EP797" s="60"/>
      <c r="EQ797" s="60"/>
      <c r="ER797" s="60"/>
      <c r="ES797" s="60"/>
      <c r="ET797" s="60"/>
      <c r="EU797" s="60"/>
      <c r="EV797" s="60"/>
      <c r="EW797" s="60"/>
      <c r="EX797" s="60"/>
      <c r="EY797" s="60"/>
      <c r="EZ797" s="60"/>
      <c r="FA797" s="60"/>
      <c r="FB797" s="60"/>
      <c r="FC797" s="60"/>
      <c r="FD797" s="60"/>
      <c r="FE797" s="60"/>
      <c r="FF797" s="60"/>
      <c r="FG797" s="60"/>
      <c r="FH797" s="60"/>
      <c r="FI797" s="60"/>
      <c r="FJ797" s="60"/>
      <c r="FK797" s="60"/>
      <c r="FL797" s="60"/>
      <c r="FM797" s="60"/>
    </row>
    <row r="798" spans="1:169" s="57" customFormat="1" ht="15" customHeight="1">
      <c r="A798" s="246"/>
      <c r="B798" s="247" t="s">
        <v>32</v>
      </c>
      <c r="C798" s="248"/>
      <c r="D798" s="249">
        <v>148.43</v>
      </c>
      <c r="E798" s="250">
        <v>111.6</v>
      </c>
      <c r="F798" s="249"/>
      <c r="G798" s="250"/>
      <c r="H798" s="249"/>
      <c r="I798" s="251"/>
      <c r="J798" s="352"/>
      <c r="K798" s="277"/>
      <c r="L798" s="277"/>
      <c r="M798" s="277"/>
      <c r="N798" s="277"/>
      <c r="O798" s="258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60"/>
      <c r="AE798" s="60"/>
      <c r="AF798" s="60"/>
      <c r="AG798" s="60"/>
      <c r="AH798" s="60"/>
      <c r="AI798" s="60"/>
      <c r="AJ798" s="60"/>
      <c r="AK798" s="60"/>
      <c r="AL798" s="60"/>
      <c r="AM798" s="60"/>
      <c r="AN798" s="60"/>
      <c r="AO798" s="60"/>
      <c r="AP798" s="60"/>
      <c r="AQ798" s="60"/>
      <c r="AR798" s="60"/>
      <c r="AS798" s="60"/>
      <c r="AT798" s="60"/>
      <c r="AU798" s="60"/>
      <c r="AV798" s="60"/>
      <c r="AW798" s="60"/>
      <c r="AX798" s="60"/>
      <c r="AY798" s="60"/>
      <c r="AZ798" s="60"/>
      <c r="BA798" s="60"/>
      <c r="BB798" s="60"/>
      <c r="BC798" s="60"/>
      <c r="BD798" s="60"/>
      <c r="BE798" s="60"/>
      <c r="BF798" s="60"/>
      <c r="BG798" s="60"/>
      <c r="BH798" s="60"/>
      <c r="BI798" s="60"/>
      <c r="BJ798" s="60"/>
      <c r="BK798" s="60"/>
      <c r="BL798" s="60"/>
      <c r="BM798" s="60"/>
      <c r="BN798" s="60"/>
      <c r="BO798" s="60"/>
      <c r="BP798" s="60"/>
      <c r="BQ798" s="60"/>
      <c r="BR798" s="60"/>
      <c r="BS798" s="60"/>
      <c r="BT798" s="60"/>
      <c r="BU798" s="60"/>
      <c r="BV798" s="60"/>
      <c r="BW798" s="60"/>
      <c r="BX798" s="60"/>
      <c r="BY798" s="60"/>
      <c r="BZ798" s="60"/>
      <c r="CA798" s="60"/>
      <c r="CB798" s="60"/>
      <c r="CC798" s="60"/>
      <c r="CD798" s="60"/>
      <c r="CE798" s="60"/>
      <c r="CF798" s="60"/>
      <c r="CG798" s="60"/>
      <c r="CH798" s="60"/>
      <c r="CI798" s="60"/>
      <c r="CJ798" s="60"/>
      <c r="CK798" s="60"/>
      <c r="CL798" s="60"/>
      <c r="CM798" s="60"/>
      <c r="CN798" s="60"/>
      <c r="CO798" s="60"/>
      <c r="CP798" s="60"/>
      <c r="CQ798" s="60"/>
      <c r="CR798" s="60"/>
      <c r="CS798" s="60"/>
      <c r="CT798" s="60"/>
      <c r="CU798" s="60"/>
      <c r="CV798" s="60"/>
      <c r="CW798" s="60"/>
      <c r="CX798" s="60"/>
      <c r="CY798" s="60"/>
      <c r="CZ798" s="60"/>
      <c r="DA798" s="60"/>
      <c r="DB798" s="60"/>
      <c r="DC798" s="60"/>
      <c r="DD798" s="60"/>
      <c r="DE798" s="60"/>
      <c r="DF798" s="60"/>
      <c r="DG798" s="60"/>
      <c r="DH798" s="60"/>
      <c r="DI798" s="60"/>
      <c r="DJ798" s="60"/>
      <c r="DK798" s="60"/>
      <c r="DL798" s="60"/>
      <c r="DM798" s="60"/>
      <c r="DN798" s="60"/>
      <c r="DO798" s="60"/>
      <c r="DP798" s="60"/>
      <c r="DQ798" s="60"/>
      <c r="DR798" s="60"/>
      <c r="DS798" s="60"/>
      <c r="DT798" s="60"/>
      <c r="DU798" s="60"/>
      <c r="DV798" s="60"/>
      <c r="DW798" s="60"/>
      <c r="DX798" s="60"/>
      <c r="DY798" s="60"/>
      <c r="DZ798" s="60"/>
      <c r="EA798" s="60"/>
      <c r="EB798" s="60"/>
      <c r="EC798" s="60"/>
      <c r="ED798" s="60"/>
      <c r="EE798" s="60"/>
      <c r="EF798" s="60"/>
      <c r="EG798" s="60"/>
      <c r="EH798" s="60"/>
      <c r="EI798" s="60"/>
      <c r="EJ798" s="60"/>
      <c r="EK798" s="60"/>
      <c r="EL798" s="60"/>
      <c r="EM798" s="60"/>
      <c r="EN798" s="60"/>
      <c r="EO798" s="60"/>
      <c r="EP798" s="60"/>
      <c r="EQ798" s="60"/>
      <c r="ER798" s="60"/>
      <c r="ES798" s="60"/>
      <c r="ET798" s="60"/>
      <c r="EU798" s="60"/>
      <c r="EV798" s="60"/>
      <c r="EW798" s="60"/>
      <c r="EX798" s="60"/>
      <c r="EY798" s="60"/>
      <c r="EZ798" s="60"/>
      <c r="FA798" s="60"/>
      <c r="FB798" s="60"/>
      <c r="FC798" s="60"/>
      <c r="FD798" s="60"/>
      <c r="FE798" s="60"/>
      <c r="FF798" s="60"/>
      <c r="FG798" s="60"/>
      <c r="FH798" s="60"/>
      <c r="FI798" s="60"/>
      <c r="FJ798" s="60"/>
      <c r="FK798" s="60"/>
      <c r="FL798" s="60"/>
      <c r="FM798" s="60"/>
    </row>
    <row r="799" spans="1:169" s="57" customFormat="1" ht="15" customHeight="1">
      <c r="A799" s="246"/>
      <c r="B799" s="247" t="s">
        <v>16</v>
      </c>
      <c r="C799" s="248"/>
      <c r="D799" s="249">
        <v>20.5</v>
      </c>
      <c r="E799" s="250">
        <v>19.5</v>
      </c>
      <c r="F799" s="249"/>
      <c r="G799" s="250"/>
      <c r="H799" s="249"/>
      <c r="I799" s="251"/>
      <c r="J799" s="352"/>
      <c r="K799" s="277"/>
      <c r="L799" s="277"/>
      <c r="M799" s="277"/>
      <c r="N799" s="277"/>
      <c r="O799" s="258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60"/>
      <c r="AE799" s="60"/>
      <c r="AF799" s="60"/>
      <c r="AG799" s="60"/>
      <c r="AH799" s="60"/>
      <c r="AI799" s="60"/>
      <c r="AJ799" s="60"/>
      <c r="AK799" s="60"/>
      <c r="AL799" s="60"/>
      <c r="AM799" s="60"/>
      <c r="AN799" s="60"/>
      <c r="AO799" s="60"/>
      <c r="AP799" s="60"/>
      <c r="AQ799" s="60"/>
      <c r="AR799" s="60"/>
      <c r="AS799" s="60"/>
      <c r="AT799" s="60"/>
      <c r="AU799" s="60"/>
      <c r="AV799" s="60"/>
      <c r="AW799" s="60"/>
      <c r="AX799" s="60"/>
      <c r="AY799" s="60"/>
      <c r="AZ799" s="60"/>
      <c r="BA799" s="60"/>
      <c r="BB799" s="60"/>
      <c r="BC799" s="60"/>
      <c r="BD799" s="60"/>
      <c r="BE799" s="60"/>
      <c r="BF799" s="60"/>
      <c r="BG799" s="60"/>
      <c r="BH799" s="60"/>
      <c r="BI799" s="60"/>
      <c r="BJ799" s="60"/>
      <c r="BK799" s="60"/>
      <c r="BL799" s="60"/>
      <c r="BM799" s="60"/>
      <c r="BN799" s="60"/>
      <c r="BO799" s="60"/>
      <c r="BP799" s="60"/>
      <c r="BQ799" s="60"/>
      <c r="BR799" s="60"/>
      <c r="BS799" s="60"/>
      <c r="BT799" s="60"/>
      <c r="BU799" s="60"/>
      <c r="BV799" s="60"/>
      <c r="BW799" s="60"/>
      <c r="BX799" s="60"/>
      <c r="BY799" s="60"/>
      <c r="BZ799" s="60"/>
      <c r="CA799" s="60"/>
      <c r="CB799" s="60"/>
      <c r="CC799" s="60"/>
      <c r="CD799" s="60"/>
      <c r="CE799" s="60"/>
      <c r="CF799" s="60"/>
      <c r="CG799" s="60"/>
      <c r="CH799" s="60"/>
      <c r="CI799" s="60"/>
      <c r="CJ799" s="60"/>
      <c r="CK799" s="60"/>
      <c r="CL799" s="60"/>
      <c r="CM799" s="60"/>
      <c r="CN799" s="60"/>
      <c r="CO799" s="60"/>
      <c r="CP799" s="60"/>
      <c r="CQ799" s="60"/>
      <c r="CR799" s="60"/>
      <c r="CS799" s="60"/>
      <c r="CT799" s="60"/>
      <c r="CU799" s="60"/>
      <c r="CV799" s="60"/>
      <c r="CW799" s="60"/>
      <c r="CX799" s="60"/>
      <c r="CY799" s="60"/>
      <c r="CZ799" s="60"/>
      <c r="DA799" s="60"/>
      <c r="DB799" s="60"/>
      <c r="DC799" s="60"/>
      <c r="DD799" s="60"/>
      <c r="DE799" s="60"/>
      <c r="DF799" s="60"/>
      <c r="DG799" s="60"/>
      <c r="DH799" s="60"/>
      <c r="DI799" s="60"/>
      <c r="DJ799" s="60"/>
      <c r="DK799" s="60"/>
      <c r="DL799" s="60"/>
      <c r="DM799" s="60"/>
      <c r="DN799" s="60"/>
      <c r="DO799" s="60"/>
      <c r="DP799" s="60"/>
      <c r="DQ799" s="60"/>
      <c r="DR799" s="60"/>
      <c r="DS799" s="60"/>
      <c r="DT799" s="60"/>
      <c r="DU799" s="60"/>
      <c r="DV799" s="60"/>
      <c r="DW799" s="60"/>
      <c r="DX799" s="60"/>
      <c r="DY799" s="60"/>
      <c r="DZ799" s="60"/>
      <c r="EA799" s="60"/>
      <c r="EB799" s="60"/>
      <c r="EC799" s="60"/>
      <c r="ED799" s="60"/>
      <c r="EE799" s="60"/>
      <c r="EF799" s="60"/>
      <c r="EG799" s="60"/>
      <c r="EH799" s="60"/>
      <c r="EI799" s="60"/>
      <c r="EJ799" s="60"/>
      <c r="EK799" s="60"/>
      <c r="EL799" s="60"/>
      <c r="EM799" s="60"/>
      <c r="EN799" s="60"/>
      <c r="EO799" s="60"/>
      <c r="EP799" s="60"/>
      <c r="EQ799" s="60"/>
      <c r="ER799" s="60"/>
      <c r="ES799" s="60"/>
      <c r="ET799" s="60"/>
      <c r="EU799" s="60"/>
      <c r="EV799" s="60"/>
      <c r="EW799" s="60"/>
      <c r="EX799" s="60"/>
      <c r="EY799" s="60"/>
      <c r="EZ799" s="60"/>
      <c r="FA799" s="60"/>
      <c r="FB799" s="60"/>
      <c r="FC799" s="60"/>
      <c r="FD799" s="60"/>
      <c r="FE799" s="60"/>
      <c r="FF799" s="60"/>
      <c r="FG799" s="60"/>
      <c r="FH799" s="60"/>
      <c r="FI799" s="60"/>
      <c r="FJ799" s="60"/>
      <c r="FK799" s="60"/>
      <c r="FL799" s="60"/>
      <c r="FM799" s="60"/>
    </row>
    <row r="800" spans="1:169" s="57" customFormat="1" ht="15" customHeight="1">
      <c r="A800" s="246"/>
      <c r="B800" s="247" t="s">
        <v>20</v>
      </c>
      <c r="C800" s="248"/>
      <c r="D800" s="249">
        <v>3</v>
      </c>
      <c r="E800" s="250">
        <v>3</v>
      </c>
      <c r="F800" s="249"/>
      <c r="G800" s="250"/>
      <c r="H800" s="249"/>
      <c r="I800" s="251"/>
      <c r="J800" s="352"/>
      <c r="K800" s="277"/>
      <c r="L800" s="277"/>
      <c r="M800" s="277"/>
      <c r="N800" s="277"/>
      <c r="O800" s="258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60"/>
      <c r="AE800" s="60"/>
      <c r="AF800" s="60"/>
      <c r="AG800" s="60"/>
      <c r="AH800" s="60"/>
      <c r="AI800" s="60"/>
      <c r="AJ800" s="60"/>
      <c r="AK800" s="60"/>
      <c r="AL800" s="60"/>
      <c r="AM800" s="60"/>
      <c r="AN800" s="60"/>
      <c r="AO800" s="60"/>
      <c r="AP800" s="60"/>
      <c r="AQ800" s="60"/>
      <c r="AR800" s="60"/>
      <c r="AS800" s="60"/>
      <c r="AT800" s="60"/>
      <c r="AU800" s="60"/>
      <c r="AV800" s="60"/>
      <c r="AW800" s="60"/>
      <c r="AX800" s="60"/>
      <c r="AY800" s="60"/>
      <c r="AZ800" s="60"/>
      <c r="BA800" s="60"/>
      <c r="BB800" s="60"/>
      <c r="BC800" s="60"/>
      <c r="BD800" s="60"/>
      <c r="BE800" s="60"/>
      <c r="BF800" s="60"/>
      <c r="BG800" s="60"/>
      <c r="BH800" s="60"/>
      <c r="BI800" s="60"/>
      <c r="BJ800" s="60"/>
      <c r="BK800" s="60"/>
      <c r="BL800" s="60"/>
      <c r="BM800" s="60"/>
      <c r="BN800" s="60"/>
      <c r="BO800" s="60"/>
      <c r="BP800" s="60"/>
      <c r="BQ800" s="60"/>
      <c r="BR800" s="60"/>
      <c r="BS800" s="60"/>
      <c r="BT800" s="60"/>
      <c r="BU800" s="60"/>
      <c r="BV800" s="60"/>
      <c r="BW800" s="60"/>
      <c r="BX800" s="60"/>
      <c r="BY800" s="60"/>
      <c r="BZ800" s="60"/>
      <c r="CA800" s="60"/>
      <c r="CB800" s="60"/>
      <c r="CC800" s="60"/>
      <c r="CD800" s="60"/>
      <c r="CE800" s="60"/>
      <c r="CF800" s="60"/>
      <c r="CG800" s="60"/>
      <c r="CH800" s="60"/>
      <c r="CI800" s="60"/>
      <c r="CJ800" s="60"/>
      <c r="CK800" s="60"/>
      <c r="CL800" s="60"/>
      <c r="CM800" s="60"/>
      <c r="CN800" s="60"/>
      <c r="CO800" s="60"/>
      <c r="CP800" s="60"/>
      <c r="CQ800" s="60"/>
      <c r="CR800" s="60"/>
      <c r="CS800" s="60"/>
      <c r="CT800" s="60"/>
      <c r="CU800" s="60"/>
      <c r="CV800" s="60"/>
      <c r="CW800" s="60"/>
      <c r="CX800" s="60"/>
      <c r="CY800" s="60"/>
      <c r="CZ800" s="60"/>
      <c r="DA800" s="60"/>
      <c r="DB800" s="60"/>
      <c r="DC800" s="60"/>
      <c r="DD800" s="60"/>
      <c r="DE800" s="60"/>
      <c r="DF800" s="60"/>
      <c r="DG800" s="60"/>
      <c r="DH800" s="60"/>
      <c r="DI800" s="60"/>
      <c r="DJ800" s="60"/>
      <c r="DK800" s="60"/>
      <c r="DL800" s="60"/>
      <c r="DM800" s="60"/>
      <c r="DN800" s="60"/>
      <c r="DO800" s="60"/>
      <c r="DP800" s="60"/>
      <c r="DQ800" s="60"/>
      <c r="DR800" s="60"/>
      <c r="DS800" s="60"/>
      <c r="DT800" s="60"/>
      <c r="DU800" s="60"/>
      <c r="DV800" s="60"/>
      <c r="DW800" s="60"/>
      <c r="DX800" s="60"/>
      <c r="DY800" s="60"/>
      <c r="DZ800" s="60"/>
      <c r="EA800" s="60"/>
      <c r="EB800" s="60"/>
      <c r="EC800" s="60"/>
      <c r="ED800" s="60"/>
      <c r="EE800" s="60"/>
      <c r="EF800" s="60"/>
      <c r="EG800" s="60"/>
      <c r="EH800" s="60"/>
      <c r="EI800" s="60"/>
      <c r="EJ800" s="60"/>
      <c r="EK800" s="60"/>
      <c r="EL800" s="60"/>
      <c r="EM800" s="60"/>
      <c r="EN800" s="60"/>
      <c r="EO800" s="60"/>
      <c r="EP800" s="60"/>
      <c r="EQ800" s="60"/>
      <c r="ER800" s="60"/>
      <c r="ES800" s="60"/>
      <c r="ET800" s="60"/>
      <c r="EU800" s="60"/>
      <c r="EV800" s="60"/>
      <c r="EW800" s="60"/>
      <c r="EX800" s="60"/>
      <c r="EY800" s="60"/>
      <c r="EZ800" s="60"/>
      <c r="FA800" s="60"/>
      <c r="FB800" s="60"/>
      <c r="FC800" s="60"/>
      <c r="FD800" s="60"/>
      <c r="FE800" s="60"/>
      <c r="FF800" s="60"/>
      <c r="FG800" s="60"/>
      <c r="FH800" s="60"/>
      <c r="FI800" s="60"/>
      <c r="FJ800" s="60"/>
      <c r="FK800" s="60"/>
      <c r="FL800" s="60"/>
      <c r="FM800" s="60"/>
    </row>
    <row r="801" spans="1:169" s="57" customFormat="1" ht="32.25" customHeight="1">
      <c r="A801" s="246"/>
      <c r="B801" s="247" t="s">
        <v>19</v>
      </c>
      <c r="C801" s="248"/>
      <c r="D801" s="249">
        <v>1</v>
      </c>
      <c r="E801" s="250">
        <v>1</v>
      </c>
      <c r="F801" s="249"/>
      <c r="G801" s="250"/>
      <c r="H801" s="249"/>
      <c r="I801" s="251"/>
      <c r="J801" s="352"/>
      <c r="K801" s="277"/>
      <c r="L801" s="277"/>
      <c r="M801" s="277"/>
      <c r="N801" s="277"/>
      <c r="O801" s="258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60"/>
      <c r="AE801" s="60"/>
      <c r="AF801" s="60"/>
      <c r="AG801" s="60"/>
      <c r="AH801" s="60"/>
      <c r="AI801" s="60"/>
      <c r="AJ801" s="60"/>
      <c r="AK801" s="60"/>
      <c r="AL801" s="60"/>
      <c r="AM801" s="60"/>
      <c r="AN801" s="60"/>
      <c r="AO801" s="60"/>
      <c r="AP801" s="60"/>
      <c r="AQ801" s="60"/>
      <c r="AR801" s="60"/>
      <c r="AS801" s="60"/>
      <c r="AT801" s="60"/>
      <c r="AU801" s="60"/>
      <c r="AV801" s="60"/>
      <c r="AW801" s="60"/>
      <c r="AX801" s="60"/>
      <c r="AY801" s="60"/>
      <c r="AZ801" s="60"/>
      <c r="BA801" s="60"/>
      <c r="BB801" s="60"/>
      <c r="BC801" s="60"/>
      <c r="BD801" s="60"/>
      <c r="BE801" s="60"/>
      <c r="BF801" s="60"/>
      <c r="BG801" s="60"/>
      <c r="BH801" s="60"/>
      <c r="BI801" s="60"/>
      <c r="BJ801" s="60"/>
      <c r="BK801" s="60"/>
      <c r="BL801" s="60"/>
      <c r="BM801" s="60"/>
      <c r="BN801" s="60"/>
      <c r="BO801" s="60"/>
      <c r="BP801" s="60"/>
      <c r="BQ801" s="60"/>
      <c r="BR801" s="60"/>
      <c r="BS801" s="60"/>
      <c r="BT801" s="60"/>
      <c r="BU801" s="60"/>
      <c r="BV801" s="60"/>
      <c r="BW801" s="60"/>
      <c r="BX801" s="60"/>
      <c r="BY801" s="60"/>
      <c r="BZ801" s="60"/>
      <c r="CA801" s="60"/>
      <c r="CB801" s="60"/>
      <c r="CC801" s="60"/>
      <c r="CD801" s="60"/>
      <c r="CE801" s="60"/>
      <c r="CF801" s="60"/>
      <c r="CG801" s="60"/>
      <c r="CH801" s="60"/>
      <c r="CI801" s="60"/>
      <c r="CJ801" s="60"/>
      <c r="CK801" s="60"/>
      <c r="CL801" s="60"/>
      <c r="CM801" s="60"/>
      <c r="CN801" s="60"/>
      <c r="CO801" s="60"/>
      <c r="CP801" s="60"/>
      <c r="CQ801" s="60"/>
      <c r="CR801" s="60"/>
      <c r="CS801" s="60"/>
      <c r="CT801" s="60"/>
      <c r="CU801" s="60"/>
      <c r="CV801" s="60"/>
      <c r="CW801" s="60"/>
      <c r="CX801" s="60"/>
      <c r="CY801" s="60"/>
      <c r="CZ801" s="60"/>
      <c r="DA801" s="60"/>
      <c r="DB801" s="60"/>
      <c r="DC801" s="60"/>
      <c r="DD801" s="60"/>
      <c r="DE801" s="60"/>
      <c r="DF801" s="60"/>
      <c r="DG801" s="60"/>
      <c r="DH801" s="60"/>
      <c r="DI801" s="60"/>
      <c r="DJ801" s="60"/>
      <c r="DK801" s="60"/>
      <c r="DL801" s="60"/>
      <c r="DM801" s="60"/>
      <c r="DN801" s="60"/>
      <c r="DO801" s="60"/>
      <c r="DP801" s="60"/>
      <c r="DQ801" s="60"/>
      <c r="DR801" s="60"/>
      <c r="DS801" s="60"/>
      <c r="DT801" s="60"/>
      <c r="DU801" s="60"/>
      <c r="DV801" s="60"/>
      <c r="DW801" s="60"/>
      <c r="DX801" s="60"/>
      <c r="DY801" s="60"/>
      <c r="DZ801" s="60"/>
      <c r="EA801" s="60"/>
      <c r="EB801" s="60"/>
      <c r="EC801" s="60"/>
      <c r="ED801" s="60"/>
      <c r="EE801" s="60"/>
      <c r="EF801" s="60"/>
      <c r="EG801" s="60"/>
      <c r="EH801" s="60"/>
      <c r="EI801" s="60"/>
      <c r="EJ801" s="60"/>
      <c r="EK801" s="60"/>
      <c r="EL801" s="60"/>
      <c r="EM801" s="60"/>
      <c r="EN801" s="60"/>
      <c r="EO801" s="60"/>
      <c r="EP801" s="60"/>
      <c r="EQ801" s="60"/>
      <c r="ER801" s="60"/>
      <c r="ES801" s="60"/>
      <c r="ET801" s="60"/>
      <c r="EU801" s="60"/>
      <c r="EV801" s="60"/>
      <c r="EW801" s="60"/>
      <c r="EX801" s="60"/>
      <c r="EY801" s="60"/>
      <c r="EZ801" s="60"/>
      <c r="FA801" s="60"/>
      <c r="FB801" s="60"/>
      <c r="FC801" s="60"/>
      <c r="FD801" s="60"/>
      <c r="FE801" s="60"/>
      <c r="FF801" s="60"/>
      <c r="FG801" s="60"/>
      <c r="FH801" s="60"/>
      <c r="FI801" s="60"/>
      <c r="FJ801" s="60"/>
      <c r="FK801" s="60"/>
      <c r="FL801" s="60"/>
      <c r="FM801" s="60"/>
    </row>
    <row r="802" spans="1:169" s="182" customFormat="1" ht="15.75">
      <c r="A802" s="246" t="s">
        <v>363</v>
      </c>
      <c r="B802" s="247"/>
      <c r="C802" s="248">
        <v>180</v>
      </c>
      <c r="D802" s="249"/>
      <c r="E802" s="250"/>
      <c r="F802" s="251"/>
      <c r="G802" s="250"/>
      <c r="H802" s="249">
        <v>10</v>
      </c>
      <c r="I802" s="251">
        <v>40</v>
      </c>
      <c r="J802" s="352" t="s">
        <v>368</v>
      </c>
      <c r="K802" s="277"/>
      <c r="L802" s="277"/>
      <c r="M802" s="277"/>
      <c r="N802" s="277"/>
      <c r="O802" s="257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  <c r="AT802" s="118"/>
      <c r="AU802" s="118"/>
      <c r="AV802" s="118"/>
      <c r="AW802" s="118"/>
      <c r="AX802" s="118"/>
      <c r="AY802" s="118"/>
      <c r="AZ802" s="118"/>
      <c r="BA802" s="118"/>
      <c r="BB802" s="118"/>
      <c r="BC802" s="118"/>
      <c r="BD802" s="118"/>
      <c r="BE802" s="118"/>
      <c r="BF802" s="118"/>
      <c r="BG802" s="118"/>
      <c r="BH802" s="118"/>
      <c r="BI802" s="118"/>
      <c r="BJ802" s="118"/>
      <c r="BK802" s="118"/>
      <c r="BL802" s="118"/>
      <c r="BM802" s="118"/>
      <c r="BN802" s="118"/>
      <c r="BO802" s="118"/>
      <c r="BP802" s="118"/>
      <c r="BQ802" s="118"/>
      <c r="BR802" s="118"/>
      <c r="BS802" s="118"/>
      <c r="BT802" s="118"/>
      <c r="BU802" s="118"/>
      <c r="BV802" s="118"/>
      <c r="BW802" s="118"/>
      <c r="BX802" s="118"/>
      <c r="BY802" s="118"/>
      <c r="BZ802" s="118"/>
      <c r="CA802" s="118"/>
      <c r="CB802" s="118"/>
      <c r="CC802" s="118"/>
      <c r="CD802" s="118"/>
      <c r="CE802" s="118"/>
      <c r="CF802" s="118"/>
      <c r="CG802" s="118"/>
      <c r="CH802" s="118"/>
      <c r="CI802" s="118"/>
      <c r="CJ802" s="118"/>
      <c r="CK802" s="118"/>
      <c r="CL802" s="118"/>
      <c r="CM802" s="118"/>
      <c r="CN802" s="118"/>
      <c r="CO802" s="118"/>
      <c r="CP802" s="118"/>
      <c r="CQ802" s="118"/>
      <c r="CR802" s="118"/>
      <c r="CS802" s="118"/>
      <c r="CT802" s="118"/>
      <c r="CU802" s="118"/>
      <c r="CV802" s="118"/>
      <c r="CW802" s="118"/>
      <c r="CX802" s="118"/>
      <c r="CY802" s="118"/>
      <c r="CZ802" s="118"/>
      <c r="DA802" s="118"/>
      <c r="DB802" s="118"/>
      <c r="DC802" s="118"/>
      <c r="DD802" s="118"/>
      <c r="DE802" s="118"/>
      <c r="DF802" s="118"/>
      <c r="DG802" s="118"/>
      <c r="DH802" s="118"/>
      <c r="DI802" s="118"/>
      <c r="DJ802" s="118"/>
      <c r="DK802" s="118"/>
      <c r="DL802" s="118"/>
      <c r="DM802" s="118"/>
      <c r="DN802" s="118"/>
      <c r="DO802" s="118"/>
      <c r="DP802" s="118"/>
      <c r="DQ802" s="118"/>
      <c r="DR802" s="118"/>
    </row>
    <row r="803" spans="1:169" s="182" customFormat="1" ht="15.75">
      <c r="A803" s="246"/>
      <c r="B803" s="247" t="s">
        <v>73</v>
      </c>
      <c r="C803" s="248"/>
      <c r="D803" s="249">
        <v>21.6</v>
      </c>
      <c r="E803" s="250">
        <v>21.6</v>
      </c>
      <c r="F803" s="251"/>
      <c r="G803" s="250"/>
      <c r="H803" s="249"/>
      <c r="I803" s="251"/>
      <c r="J803" s="352"/>
      <c r="K803" s="277"/>
      <c r="L803" s="277"/>
      <c r="M803" s="277"/>
      <c r="N803" s="277"/>
      <c r="O803" s="257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  <c r="AT803" s="118"/>
      <c r="AU803" s="118"/>
      <c r="AV803" s="118"/>
      <c r="AW803" s="118"/>
      <c r="AX803" s="118"/>
      <c r="AY803" s="118"/>
      <c r="AZ803" s="118"/>
      <c r="BA803" s="118"/>
      <c r="BB803" s="118"/>
      <c r="BC803" s="118"/>
      <c r="BD803" s="118"/>
      <c r="BE803" s="118"/>
      <c r="BF803" s="118"/>
      <c r="BG803" s="118"/>
      <c r="BH803" s="118"/>
      <c r="BI803" s="118"/>
      <c r="BJ803" s="118"/>
      <c r="BK803" s="118"/>
      <c r="BL803" s="118"/>
      <c r="BM803" s="118"/>
      <c r="BN803" s="118"/>
      <c r="BO803" s="118"/>
      <c r="BP803" s="118"/>
      <c r="BQ803" s="118"/>
      <c r="BR803" s="118"/>
      <c r="BS803" s="118"/>
      <c r="BT803" s="118"/>
      <c r="BU803" s="118"/>
      <c r="BV803" s="118"/>
      <c r="BW803" s="118"/>
      <c r="BX803" s="118"/>
      <c r="BY803" s="118"/>
      <c r="BZ803" s="118"/>
      <c r="CA803" s="118"/>
      <c r="CB803" s="118"/>
      <c r="CC803" s="118"/>
      <c r="CD803" s="118"/>
      <c r="CE803" s="118"/>
      <c r="CF803" s="118"/>
      <c r="CG803" s="118"/>
      <c r="CH803" s="118"/>
      <c r="CI803" s="118"/>
      <c r="CJ803" s="118"/>
      <c r="CK803" s="118"/>
      <c r="CL803" s="118"/>
      <c r="CM803" s="118"/>
      <c r="CN803" s="118"/>
      <c r="CO803" s="118"/>
      <c r="CP803" s="118"/>
      <c r="CQ803" s="118"/>
      <c r="CR803" s="118"/>
      <c r="CS803" s="118"/>
      <c r="CT803" s="118"/>
      <c r="CU803" s="118"/>
      <c r="CV803" s="118"/>
      <c r="CW803" s="118"/>
      <c r="CX803" s="118"/>
      <c r="CY803" s="118"/>
      <c r="CZ803" s="118"/>
      <c r="DA803" s="118"/>
      <c r="DB803" s="118"/>
      <c r="DC803" s="118"/>
      <c r="DD803" s="118"/>
      <c r="DE803" s="118"/>
      <c r="DF803" s="118"/>
      <c r="DG803" s="118"/>
      <c r="DH803" s="118"/>
      <c r="DI803" s="118"/>
      <c r="DJ803" s="118"/>
      <c r="DK803" s="118"/>
      <c r="DL803" s="118"/>
      <c r="DM803" s="118"/>
      <c r="DN803" s="118"/>
      <c r="DO803" s="118"/>
      <c r="DP803" s="118"/>
      <c r="DQ803" s="118"/>
      <c r="DR803" s="118"/>
    </row>
    <row r="804" spans="1:169" s="182" customFormat="1" ht="15.75">
      <c r="A804" s="246"/>
      <c r="B804" s="247" t="s">
        <v>54</v>
      </c>
      <c r="C804" s="248"/>
      <c r="D804" s="249">
        <v>172</v>
      </c>
      <c r="E804" s="250">
        <v>172</v>
      </c>
      <c r="F804" s="251"/>
      <c r="G804" s="250"/>
      <c r="H804" s="249"/>
      <c r="I804" s="251"/>
      <c r="J804" s="352"/>
      <c r="K804" s="277"/>
      <c r="L804" s="277"/>
      <c r="M804" s="277"/>
      <c r="N804" s="277"/>
      <c r="O804" s="257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  <c r="AT804" s="118"/>
      <c r="AU804" s="118"/>
      <c r="AV804" s="118"/>
      <c r="AW804" s="118"/>
      <c r="AX804" s="118"/>
      <c r="AY804" s="118"/>
      <c r="AZ804" s="118"/>
      <c r="BA804" s="118"/>
      <c r="BB804" s="118"/>
      <c r="BC804" s="118"/>
      <c r="BD804" s="118"/>
      <c r="BE804" s="118"/>
      <c r="BF804" s="118"/>
      <c r="BG804" s="118"/>
      <c r="BH804" s="118"/>
      <c r="BI804" s="118"/>
      <c r="BJ804" s="118"/>
      <c r="BK804" s="118"/>
      <c r="BL804" s="118"/>
      <c r="BM804" s="118"/>
      <c r="BN804" s="118"/>
      <c r="BO804" s="118"/>
      <c r="BP804" s="118"/>
      <c r="BQ804" s="118"/>
      <c r="BR804" s="118"/>
      <c r="BS804" s="118"/>
      <c r="BT804" s="118"/>
      <c r="BU804" s="118"/>
      <c r="BV804" s="118"/>
      <c r="BW804" s="118"/>
      <c r="BX804" s="118"/>
      <c r="BY804" s="118"/>
      <c r="BZ804" s="118"/>
      <c r="CA804" s="118"/>
      <c r="CB804" s="118"/>
      <c r="CC804" s="118"/>
      <c r="CD804" s="118"/>
      <c r="CE804" s="118"/>
      <c r="CF804" s="118"/>
      <c r="CG804" s="118"/>
      <c r="CH804" s="118"/>
      <c r="CI804" s="118"/>
      <c r="CJ804" s="118"/>
      <c r="CK804" s="118"/>
      <c r="CL804" s="118"/>
      <c r="CM804" s="118"/>
      <c r="CN804" s="118"/>
      <c r="CO804" s="118"/>
      <c r="CP804" s="118"/>
      <c r="CQ804" s="118"/>
      <c r="CR804" s="118"/>
      <c r="CS804" s="118"/>
      <c r="CT804" s="118"/>
      <c r="CU804" s="118"/>
      <c r="CV804" s="118"/>
      <c r="CW804" s="118"/>
      <c r="CX804" s="118"/>
      <c r="CY804" s="118"/>
      <c r="CZ804" s="118"/>
      <c r="DA804" s="118"/>
      <c r="DB804" s="118"/>
      <c r="DC804" s="118"/>
      <c r="DD804" s="118"/>
      <c r="DE804" s="118"/>
      <c r="DF804" s="118"/>
      <c r="DG804" s="118"/>
      <c r="DH804" s="118"/>
      <c r="DI804" s="118"/>
      <c r="DJ804" s="118"/>
      <c r="DK804" s="118"/>
      <c r="DL804" s="118"/>
      <c r="DM804" s="118"/>
      <c r="DN804" s="118"/>
      <c r="DO804" s="118"/>
      <c r="DP804" s="118"/>
      <c r="DQ804" s="118"/>
      <c r="DR804" s="118"/>
    </row>
    <row r="805" spans="1:169" s="182" customFormat="1" ht="15.75">
      <c r="A805" s="246"/>
      <c r="B805" s="247" t="s">
        <v>18</v>
      </c>
      <c r="C805" s="248"/>
      <c r="D805" s="249">
        <v>5</v>
      </c>
      <c r="E805" s="250">
        <v>5</v>
      </c>
      <c r="F805" s="251"/>
      <c r="G805" s="250"/>
      <c r="H805" s="249"/>
      <c r="I805" s="251"/>
      <c r="J805" s="352"/>
      <c r="K805" s="277"/>
      <c r="L805" s="277"/>
      <c r="M805" s="277"/>
      <c r="N805" s="277"/>
      <c r="O805" s="257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  <c r="AT805" s="118"/>
      <c r="AU805" s="118"/>
      <c r="AV805" s="118"/>
      <c r="AW805" s="118"/>
      <c r="AX805" s="118"/>
      <c r="AY805" s="118"/>
      <c r="AZ805" s="118"/>
      <c r="BA805" s="118"/>
      <c r="BB805" s="118"/>
      <c r="BC805" s="118"/>
      <c r="BD805" s="118"/>
      <c r="BE805" s="118"/>
      <c r="BF805" s="118"/>
      <c r="BG805" s="118"/>
      <c r="BH805" s="118"/>
      <c r="BI805" s="118"/>
      <c r="BJ805" s="118"/>
      <c r="BK805" s="118"/>
      <c r="BL805" s="118"/>
      <c r="BM805" s="118"/>
      <c r="BN805" s="118"/>
      <c r="BO805" s="118"/>
      <c r="BP805" s="118"/>
      <c r="BQ805" s="118"/>
      <c r="BR805" s="118"/>
      <c r="BS805" s="118"/>
      <c r="BT805" s="118"/>
      <c r="BU805" s="118"/>
      <c r="BV805" s="118"/>
      <c r="BW805" s="118"/>
      <c r="BX805" s="118"/>
      <c r="BY805" s="118"/>
      <c r="BZ805" s="118"/>
      <c r="CA805" s="118"/>
      <c r="CB805" s="118"/>
      <c r="CC805" s="118"/>
      <c r="CD805" s="118"/>
      <c r="CE805" s="118"/>
      <c r="CF805" s="118"/>
      <c r="CG805" s="118"/>
      <c r="CH805" s="118"/>
      <c r="CI805" s="118"/>
      <c r="CJ805" s="118"/>
      <c r="CK805" s="118"/>
      <c r="CL805" s="118"/>
      <c r="CM805" s="118"/>
      <c r="CN805" s="118"/>
      <c r="CO805" s="118"/>
      <c r="CP805" s="118"/>
      <c r="CQ805" s="118"/>
      <c r="CR805" s="118"/>
      <c r="CS805" s="118"/>
      <c r="CT805" s="118"/>
      <c r="CU805" s="118"/>
      <c r="CV805" s="118"/>
      <c r="CW805" s="118"/>
      <c r="CX805" s="118"/>
      <c r="CY805" s="118"/>
      <c r="CZ805" s="118"/>
      <c r="DA805" s="118"/>
      <c r="DB805" s="118"/>
      <c r="DC805" s="118"/>
      <c r="DD805" s="118"/>
      <c r="DE805" s="118"/>
      <c r="DF805" s="118"/>
      <c r="DG805" s="118"/>
      <c r="DH805" s="118"/>
      <c r="DI805" s="118"/>
      <c r="DJ805" s="118"/>
      <c r="DK805" s="118"/>
      <c r="DL805" s="118"/>
      <c r="DM805" s="118"/>
      <c r="DN805" s="118"/>
      <c r="DO805" s="118"/>
      <c r="DP805" s="118"/>
      <c r="DQ805" s="118"/>
      <c r="DR805" s="118"/>
    </row>
    <row r="806" spans="1:169" ht="15.75" thickBot="1">
      <c r="A806" s="553" t="s">
        <v>47</v>
      </c>
      <c r="B806" s="308"/>
      <c r="C806" s="309">
        <v>37.5</v>
      </c>
      <c r="D806" s="311">
        <v>37.5</v>
      </c>
      <c r="E806" s="311">
        <v>37.5</v>
      </c>
      <c r="F806" s="309">
        <v>1.8</v>
      </c>
      <c r="G806" s="309">
        <v>0.4</v>
      </c>
      <c r="H806" s="309">
        <v>18</v>
      </c>
      <c r="I806" s="309">
        <v>82.5</v>
      </c>
      <c r="J806" s="396"/>
    </row>
    <row r="807" spans="1:169" ht="15.75" thickBot="1">
      <c r="A807" s="377" t="s">
        <v>27</v>
      </c>
      <c r="B807" s="378"/>
      <c r="C807" s="379">
        <v>682.5</v>
      </c>
      <c r="D807" s="374"/>
      <c r="E807" s="373"/>
      <c r="F807" s="373">
        <v>18.11</v>
      </c>
      <c r="G807" s="373">
        <v>20.94</v>
      </c>
      <c r="H807" s="373">
        <v>91.2</v>
      </c>
      <c r="I807" s="373">
        <v>626.20000000000005</v>
      </c>
      <c r="J807" s="368"/>
    </row>
    <row r="808" spans="1:169">
      <c r="A808" s="301"/>
      <c r="B808" s="302" t="s">
        <v>48</v>
      </c>
      <c r="C808" s="303"/>
      <c r="D808" s="304"/>
      <c r="E808" s="305"/>
      <c r="F808" s="305"/>
      <c r="G808" s="304"/>
      <c r="H808" s="305"/>
      <c r="I808" s="304"/>
      <c r="J808" s="368"/>
    </row>
    <row r="809" spans="1:169">
      <c r="A809" s="276" t="s">
        <v>74</v>
      </c>
      <c r="B809" s="277"/>
      <c r="C809" s="278">
        <v>10</v>
      </c>
      <c r="D809" s="279"/>
      <c r="E809" s="278"/>
      <c r="F809" s="282">
        <v>0.1</v>
      </c>
      <c r="G809" s="282">
        <v>5</v>
      </c>
      <c r="H809" s="282">
        <v>19.8</v>
      </c>
      <c r="I809" s="281">
        <v>125</v>
      </c>
      <c r="J809" s="283"/>
    </row>
    <row r="810" spans="1:169">
      <c r="A810" s="276" t="s">
        <v>334</v>
      </c>
      <c r="B810" s="277"/>
      <c r="C810" s="278"/>
      <c r="D810" s="279">
        <v>10</v>
      </c>
      <c r="E810" s="278">
        <v>10</v>
      </c>
      <c r="F810" s="282"/>
      <c r="G810" s="282"/>
      <c r="H810" s="282"/>
      <c r="I810" s="281"/>
      <c r="J810" s="283"/>
    </row>
    <row r="811" spans="1:169" s="45" customFormat="1">
      <c r="A811" s="276" t="s">
        <v>75</v>
      </c>
      <c r="B811" s="277"/>
      <c r="C811" s="278">
        <v>120</v>
      </c>
      <c r="D811" s="321"/>
      <c r="E811" s="278"/>
      <c r="F811" s="282">
        <v>4.3</v>
      </c>
      <c r="G811" s="282">
        <v>3</v>
      </c>
      <c r="H811" s="282">
        <v>5</v>
      </c>
      <c r="I811" s="282">
        <v>64</v>
      </c>
      <c r="J811" s="352" t="s">
        <v>57</v>
      </c>
      <c r="K811" s="277"/>
      <c r="L811" s="277"/>
      <c r="M811" s="277"/>
      <c r="N811" s="277"/>
      <c r="O811" s="256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F811" s="40"/>
      <c r="AG811" s="40"/>
      <c r="AH811" s="40"/>
      <c r="AI811" s="40"/>
      <c r="AJ811" s="40"/>
      <c r="AK811" s="40"/>
      <c r="AL811" s="40"/>
      <c r="AM811" s="40"/>
      <c r="AN811" s="40"/>
      <c r="AO811" s="40"/>
      <c r="AP811" s="40"/>
      <c r="AQ811" s="40"/>
      <c r="AR811" s="40"/>
      <c r="AS811" s="40"/>
      <c r="AT811" s="40"/>
      <c r="AU811" s="40"/>
      <c r="AV811" s="40"/>
      <c r="AW811" s="40"/>
      <c r="AX811" s="40"/>
      <c r="AY811" s="40"/>
      <c r="AZ811" s="40"/>
      <c r="BA811" s="40"/>
      <c r="BB811" s="40"/>
      <c r="BC811" s="40"/>
      <c r="BD811" s="40"/>
      <c r="BE811" s="40"/>
      <c r="BF811" s="40"/>
      <c r="BG811" s="40"/>
      <c r="BH811" s="40"/>
      <c r="BI811" s="40"/>
      <c r="BJ811" s="40"/>
      <c r="BK811" s="40"/>
      <c r="BL811" s="40"/>
      <c r="BM811" s="40"/>
      <c r="BN811" s="40"/>
      <c r="BO811" s="40"/>
      <c r="BP811" s="40"/>
      <c r="BQ811" s="40"/>
      <c r="BR811" s="40"/>
      <c r="BS811" s="40"/>
      <c r="BT811" s="40"/>
      <c r="BU811" s="40"/>
      <c r="BV811" s="40"/>
      <c r="BW811" s="40"/>
      <c r="BX811" s="40"/>
      <c r="BY811" s="40"/>
      <c r="BZ811" s="40"/>
      <c r="CA811" s="40"/>
      <c r="CB811" s="40"/>
      <c r="CC811" s="40"/>
      <c r="CD811" s="40"/>
      <c r="CE811" s="40"/>
      <c r="CF811" s="40"/>
      <c r="CG811" s="40"/>
      <c r="CH811" s="40"/>
      <c r="CI811" s="40"/>
      <c r="CJ811" s="40"/>
      <c r="CK811" s="40"/>
      <c r="CL811" s="40"/>
      <c r="CM811" s="40"/>
      <c r="CN811" s="40"/>
      <c r="CO811" s="40"/>
      <c r="CP811" s="40"/>
      <c r="CQ811" s="40"/>
      <c r="CR811" s="40"/>
      <c r="CS811" s="40"/>
      <c r="CT811" s="40"/>
      <c r="CU811" s="40"/>
      <c r="CV811" s="40"/>
      <c r="CW811" s="40"/>
      <c r="CX811" s="40"/>
      <c r="CY811" s="40"/>
      <c r="CZ811" s="40"/>
      <c r="DA811" s="40"/>
      <c r="DB811" s="40"/>
      <c r="DC811" s="40"/>
      <c r="DD811" s="40"/>
      <c r="DE811" s="40"/>
      <c r="DF811" s="40"/>
      <c r="DG811" s="40"/>
      <c r="DH811" s="40"/>
      <c r="DI811" s="40"/>
      <c r="DJ811" s="40"/>
      <c r="DK811" s="40"/>
      <c r="DL811" s="40"/>
      <c r="DM811" s="40"/>
      <c r="DN811" s="40"/>
      <c r="DO811" s="40"/>
      <c r="DP811" s="40"/>
      <c r="DQ811" s="40"/>
      <c r="DR811" s="40"/>
    </row>
    <row r="812" spans="1:169" s="45" customFormat="1">
      <c r="A812" s="276"/>
      <c r="B812" s="277" t="s">
        <v>123</v>
      </c>
      <c r="C812" s="278"/>
      <c r="D812" s="321">
        <v>123.6</v>
      </c>
      <c r="E812" s="278">
        <v>120</v>
      </c>
      <c r="F812" s="281"/>
      <c r="G812" s="280"/>
      <c r="H812" s="282"/>
      <c r="I812" s="280"/>
      <c r="J812" s="352"/>
      <c r="K812" s="277"/>
      <c r="L812" s="277"/>
      <c r="M812" s="277"/>
      <c r="N812" s="277"/>
      <c r="O812" s="256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F812" s="40"/>
      <c r="AG812" s="40"/>
      <c r="AH812" s="40"/>
      <c r="AI812" s="40"/>
      <c r="AJ812" s="40"/>
      <c r="AK812" s="40"/>
      <c r="AL812" s="40"/>
      <c r="AM812" s="40"/>
      <c r="AN812" s="40"/>
      <c r="AO812" s="40"/>
      <c r="AP812" s="40"/>
      <c r="AQ812" s="40"/>
      <c r="AR812" s="40"/>
      <c r="AS812" s="40"/>
      <c r="AT812" s="40"/>
      <c r="AU812" s="40"/>
      <c r="AV812" s="40"/>
      <c r="AW812" s="40"/>
      <c r="AX812" s="40"/>
      <c r="AY812" s="40"/>
      <c r="AZ812" s="40"/>
      <c r="BA812" s="40"/>
      <c r="BB812" s="40"/>
      <c r="BC812" s="40"/>
      <c r="BD812" s="40"/>
      <c r="BE812" s="40"/>
      <c r="BF812" s="40"/>
      <c r="BG812" s="40"/>
      <c r="BH812" s="40"/>
      <c r="BI812" s="40"/>
      <c r="BJ812" s="40"/>
      <c r="BK812" s="40"/>
      <c r="BL812" s="40"/>
      <c r="BM812" s="40"/>
      <c r="BN812" s="40"/>
      <c r="BO812" s="40"/>
      <c r="BP812" s="40"/>
      <c r="BQ812" s="40"/>
      <c r="BR812" s="40"/>
      <c r="BS812" s="40"/>
      <c r="BT812" s="40"/>
      <c r="BU812" s="40"/>
      <c r="BV812" s="40"/>
      <c r="BW812" s="40"/>
      <c r="BX812" s="40"/>
      <c r="BY812" s="40"/>
      <c r="BZ812" s="40"/>
      <c r="CA812" s="40"/>
      <c r="CB812" s="40"/>
      <c r="CC812" s="40"/>
      <c r="CD812" s="40"/>
      <c r="CE812" s="40"/>
      <c r="CF812" s="40"/>
      <c r="CG812" s="40"/>
      <c r="CH812" s="40"/>
      <c r="CI812" s="40"/>
      <c r="CJ812" s="40"/>
      <c r="CK812" s="40"/>
      <c r="CL812" s="40"/>
      <c r="CM812" s="40"/>
      <c r="CN812" s="40"/>
      <c r="CO812" s="40"/>
      <c r="CP812" s="40"/>
      <c r="CQ812" s="40"/>
      <c r="CR812" s="40"/>
      <c r="CS812" s="40"/>
      <c r="CT812" s="40"/>
      <c r="CU812" s="40"/>
      <c r="CV812" s="40"/>
      <c r="CW812" s="40"/>
      <c r="CX812" s="40"/>
      <c r="CY812" s="40"/>
      <c r="CZ812" s="40"/>
      <c r="DA812" s="40"/>
      <c r="DB812" s="40"/>
      <c r="DC812" s="40"/>
      <c r="DD812" s="40"/>
      <c r="DE812" s="40"/>
      <c r="DF812" s="40"/>
      <c r="DG812" s="40"/>
      <c r="DH812" s="40"/>
      <c r="DI812" s="40"/>
      <c r="DJ812" s="40"/>
      <c r="DK812" s="40"/>
      <c r="DL812" s="40"/>
      <c r="DM812" s="40"/>
      <c r="DN812" s="40"/>
      <c r="DO812" s="40"/>
      <c r="DP812" s="40"/>
      <c r="DQ812" s="40"/>
      <c r="DR812" s="40"/>
    </row>
    <row r="813" spans="1:169" s="44" customFormat="1">
      <c r="A813" s="276" t="s">
        <v>238</v>
      </c>
      <c r="B813" s="277"/>
      <c r="C813" s="288" t="s">
        <v>205</v>
      </c>
      <c r="D813" s="279"/>
      <c r="E813" s="278"/>
      <c r="F813" s="281">
        <v>10</v>
      </c>
      <c r="G813" s="282">
        <v>10</v>
      </c>
      <c r="H813" s="281">
        <v>35.200000000000003</v>
      </c>
      <c r="I813" s="282">
        <v>271</v>
      </c>
      <c r="J813" s="352" t="s">
        <v>237</v>
      </c>
      <c r="K813" s="277"/>
      <c r="L813" s="277"/>
      <c r="M813" s="277"/>
      <c r="N813" s="277"/>
      <c r="O813" s="258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0"/>
      <c r="AG813" s="60"/>
      <c r="AH813" s="60"/>
      <c r="AI813" s="60"/>
      <c r="AJ813" s="60"/>
      <c r="AK813" s="60"/>
      <c r="AL813" s="60"/>
      <c r="AM813" s="60"/>
      <c r="AN813" s="60"/>
      <c r="AO813" s="60"/>
      <c r="AP813" s="60"/>
      <c r="AQ813" s="60"/>
      <c r="AR813" s="60"/>
      <c r="AS813" s="60"/>
      <c r="AT813" s="60"/>
      <c r="AU813" s="60"/>
      <c r="AV813" s="60"/>
      <c r="AW813" s="60"/>
      <c r="AX813" s="60"/>
      <c r="AY813" s="60"/>
      <c r="AZ813" s="60"/>
      <c r="BA813" s="60"/>
      <c r="BB813" s="60"/>
      <c r="BC813" s="60"/>
      <c r="BD813" s="60"/>
      <c r="BE813" s="60"/>
      <c r="BF813" s="60"/>
      <c r="BG813" s="60"/>
      <c r="BH813" s="60"/>
      <c r="BI813" s="60"/>
      <c r="BJ813" s="60"/>
      <c r="BK813" s="60"/>
      <c r="BL813" s="60"/>
      <c r="BM813" s="60"/>
      <c r="BN813" s="60"/>
      <c r="BO813" s="60"/>
      <c r="BP813" s="60"/>
      <c r="BQ813" s="60"/>
      <c r="BR813" s="60"/>
      <c r="BS813" s="60"/>
      <c r="BT813" s="60"/>
      <c r="BU813" s="60"/>
      <c r="BV813" s="60"/>
      <c r="BW813" s="60"/>
      <c r="BX813" s="60"/>
      <c r="BY813" s="60"/>
      <c r="BZ813" s="60"/>
      <c r="CA813" s="60"/>
      <c r="CB813" s="60"/>
      <c r="CC813" s="60"/>
      <c r="CD813" s="60"/>
      <c r="CE813" s="60"/>
      <c r="CF813" s="60"/>
      <c r="CG813" s="60"/>
      <c r="CH813" s="60"/>
      <c r="CI813" s="60"/>
      <c r="CJ813" s="60"/>
      <c r="CK813" s="60"/>
      <c r="CL813" s="60"/>
      <c r="CM813" s="60"/>
      <c r="CN813" s="60"/>
      <c r="CO813" s="60"/>
      <c r="CP813" s="60"/>
      <c r="CQ813" s="60"/>
      <c r="CR813" s="60"/>
      <c r="CS813" s="60"/>
      <c r="CT813" s="60"/>
      <c r="CU813" s="60"/>
      <c r="CV813" s="60"/>
      <c r="CW813" s="60"/>
      <c r="CX813" s="60"/>
      <c r="CY813" s="60"/>
      <c r="CZ813" s="60"/>
      <c r="DA813" s="60"/>
      <c r="DB813" s="60"/>
      <c r="DC813" s="60"/>
      <c r="DD813" s="60"/>
      <c r="DE813" s="60"/>
      <c r="DF813" s="60"/>
      <c r="DG813" s="60"/>
      <c r="DH813" s="60"/>
      <c r="DI813" s="60"/>
      <c r="DJ813" s="60"/>
      <c r="DK813" s="60"/>
      <c r="DL813" s="60"/>
      <c r="DM813" s="60"/>
      <c r="DN813" s="60"/>
      <c r="DO813" s="60"/>
      <c r="DP813" s="60"/>
      <c r="DQ813" s="60"/>
      <c r="DR813" s="60"/>
      <c r="DS813" s="60"/>
      <c r="DT813" s="60"/>
      <c r="DU813" s="60"/>
      <c r="DV813" s="60"/>
      <c r="DW813" s="60"/>
      <c r="DX813" s="60"/>
      <c r="DY813" s="60"/>
      <c r="DZ813" s="60"/>
      <c r="EA813" s="60"/>
      <c r="EB813" s="60"/>
      <c r="EC813" s="60"/>
      <c r="ED813" s="60"/>
      <c r="EE813" s="60"/>
      <c r="EF813" s="60"/>
      <c r="EG813" s="60"/>
      <c r="EH813" s="60"/>
      <c r="EI813" s="60"/>
      <c r="EJ813" s="60"/>
      <c r="EK813" s="60"/>
      <c r="EL813" s="60"/>
      <c r="EM813" s="60"/>
      <c r="EN813" s="60"/>
      <c r="EO813" s="60"/>
      <c r="EP813" s="60"/>
      <c r="EQ813" s="60"/>
      <c r="ER813" s="60"/>
      <c r="ES813" s="60"/>
      <c r="ET813" s="60"/>
      <c r="EU813" s="60"/>
      <c r="EV813" s="60"/>
      <c r="EW813" s="60"/>
      <c r="EX813" s="60"/>
      <c r="EY813" s="60"/>
      <c r="EZ813" s="60"/>
      <c r="FA813" s="60"/>
      <c r="FB813" s="60"/>
      <c r="FC813" s="60"/>
      <c r="FD813" s="60"/>
      <c r="FE813" s="60"/>
      <c r="FF813" s="60"/>
      <c r="FG813" s="60"/>
      <c r="FH813" s="60"/>
      <c r="FI813" s="60"/>
      <c r="FJ813" s="60"/>
      <c r="FK813" s="60"/>
      <c r="FL813" s="60"/>
      <c r="FM813" s="60"/>
    </row>
    <row r="814" spans="1:169" s="44" customFormat="1">
      <c r="A814" s="276"/>
      <c r="B814" s="277" t="s">
        <v>45</v>
      </c>
      <c r="C814" s="288"/>
      <c r="D814" s="279">
        <v>40.5</v>
      </c>
      <c r="E814" s="278">
        <v>40.5</v>
      </c>
      <c r="F814" s="281"/>
      <c r="G814" s="282"/>
      <c r="H814" s="281"/>
      <c r="I814" s="282"/>
      <c r="J814" s="352"/>
      <c r="K814" s="277"/>
      <c r="L814" s="277"/>
      <c r="M814" s="277"/>
      <c r="N814" s="277"/>
      <c r="O814" s="258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60"/>
      <c r="AE814" s="60"/>
      <c r="AF814" s="60"/>
      <c r="AG814" s="60"/>
      <c r="AH814" s="60"/>
      <c r="AI814" s="60"/>
      <c r="AJ814" s="60"/>
      <c r="AK814" s="60"/>
      <c r="AL814" s="60"/>
      <c r="AM814" s="60"/>
      <c r="AN814" s="60"/>
      <c r="AO814" s="60"/>
      <c r="AP814" s="60"/>
      <c r="AQ814" s="60"/>
      <c r="AR814" s="60"/>
      <c r="AS814" s="60"/>
      <c r="AT814" s="60"/>
      <c r="AU814" s="60"/>
      <c r="AV814" s="60"/>
      <c r="AW814" s="60"/>
      <c r="AX814" s="60"/>
      <c r="AY814" s="60"/>
      <c r="AZ814" s="60"/>
      <c r="BA814" s="60"/>
      <c r="BB814" s="60"/>
      <c r="BC814" s="60"/>
      <c r="BD814" s="60"/>
      <c r="BE814" s="60"/>
      <c r="BF814" s="60"/>
      <c r="BG814" s="60"/>
      <c r="BH814" s="60"/>
      <c r="BI814" s="60"/>
      <c r="BJ814" s="60"/>
      <c r="BK814" s="60"/>
      <c r="BL814" s="60"/>
      <c r="BM814" s="60"/>
      <c r="BN814" s="60"/>
      <c r="BO814" s="60"/>
      <c r="BP814" s="60"/>
      <c r="BQ814" s="60"/>
      <c r="BR814" s="60"/>
      <c r="BS814" s="60"/>
      <c r="BT814" s="60"/>
      <c r="BU814" s="60"/>
      <c r="BV814" s="60"/>
      <c r="BW814" s="60"/>
      <c r="BX814" s="60"/>
      <c r="BY814" s="60"/>
      <c r="BZ814" s="60"/>
      <c r="CA814" s="60"/>
      <c r="CB814" s="60"/>
      <c r="CC814" s="60"/>
      <c r="CD814" s="60"/>
      <c r="CE814" s="60"/>
      <c r="CF814" s="60"/>
      <c r="CG814" s="60"/>
      <c r="CH814" s="60"/>
      <c r="CI814" s="60"/>
      <c r="CJ814" s="60"/>
      <c r="CK814" s="60"/>
      <c r="CL814" s="60"/>
      <c r="CM814" s="60"/>
      <c r="CN814" s="60"/>
      <c r="CO814" s="60"/>
      <c r="CP814" s="60"/>
      <c r="CQ814" s="60"/>
      <c r="CR814" s="60"/>
      <c r="CS814" s="60"/>
      <c r="CT814" s="60"/>
      <c r="CU814" s="60"/>
      <c r="CV814" s="60"/>
      <c r="CW814" s="60"/>
      <c r="CX814" s="60"/>
      <c r="CY814" s="60"/>
      <c r="CZ814" s="60"/>
      <c r="DA814" s="60"/>
      <c r="DB814" s="60"/>
      <c r="DC814" s="60"/>
      <c r="DD814" s="60"/>
      <c r="DE814" s="60"/>
      <c r="DF814" s="60"/>
      <c r="DG814" s="60"/>
      <c r="DH814" s="60"/>
      <c r="DI814" s="60"/>
      <c r="DJ814" s="60"/>
      <c r="DK814" s="60"/>
      <c r="DL814" s="60"/>
      <c r="DM814" s="60"/>
      <c r="DN814" s="60"/>
      <c r="DO814" s="60"/>
      <c r="DP814" s="60"/>
      <c r="DQ814" s="60"/>
      <c r="DR814" s="60"/>
      <c r="DS814" s="60"/>
      <c r="DT814" s="60"/>
      <c r="DU814" s="60"/>
      <c r="DV814" s="60"/>
      <c r="DW814" s="60"/>
      <c r="DX814" s="60"/>
      <c r="DY814" s="60"/>
      <c r="DZ814" s="60"/>
      <c r="EA814" s="60"/>
      <c r="EB814" s="60"/>
      <c r="EC814" s="60"/>
      <c r="ED814" s="60"/>
      <c r="EE814" s="60"/>
      <c r="EF814" s="60"/>
      <c r="EG814" s="60"/>
      <c r="EH814" s="60"/>
      <c r="EI814" s="60"/>
      <c r="EJ814" s="60"/>
      <c r="EK814" s="60"/>
      <c r="EL814" s="60"/>
      <c r="EM814" s="60"/>
      <c r="EN814" s="60"/>
      <c r="EO814" s="60"/>
      <c r="EP814" s="60"/>
      <c r="EQ814" s="60"/>
      <c r="ER814" s="60"/>
      <c r="ES814" s="60"/>
      <c r="ET814" s="60"/>
      <c r="EU814" s="60"/>
      <c r="EV814" s="60"/>
      <c r="EW814" s="60"/>
      <c r="EX814" s="60"/>
      <c r="EY814" s="60"/>
      <c r="EZ814" s="60"/>
      <c r="FA814" s="60"/>
      <c r="FB814" s="60"/>
      <c r="FC814" s="60"/>
      <c r="FD814" s="60"/>
      <c r="FE814" s="60"/>
      <c r="FF814" s="60"/>
      <c r="FG814" s="60"/>
      <c r="FH814" s="60"/>
      <c r="FI814" s="60"/>
      <c r="FJ814" s="60"/>
      <c r="FK814" s="60"/>
      <c r="FL814" s="60"/>
      <c r="FM814" s="60"/>
    </row>
    <row r="815" spans="1:169" s="44" customFormat="1">
      <c r="A815" s="276"/>
      <c r="B815" s="277" t="s">
        <v>18</v>
      </c>
      <c r="C815" s="288"/>
      <c r="D815" s="279">
        <v>15</v>
      </c>
      <c r="E815" s="278">
        <v>15</v>
      </c>
      <c r="F815" s="281"/>
      <c r="G815" s="282"/>
      <c r="H815" s="281"/>
      <c r="I815" s="282"/>
      <c r="J815" s="352"/>
      <c r="K815" s="277"/>
      <c r="L815" s="277"/>
      <c r="M815" s="277"/>
      <c r="N815" s="277"/>
      <c r="O815" s="258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  <c r="AT815" s="60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0"/>
      <c r="BN815" s="60"/>
      <c r="BO815" s="60"/>
      <c r="BP815" s="60"/>
      <c r="BQ815" s="60"/>
      <c r="BR815" s="60"/>
      <c r="BS815" s="60"/>
      <c r="BT815" s="60"/>
      <c r="BU815" s="60"/>
      <c r="BV815" s="60"/>
      <c r="BW815" s="60"/>
      <c r="BX815" s="60"/>
      <c r="BY815" s="60"/>
      <c r="BZ815" s="60"/>
      <c r="CA815" s="60"/>
      <c r="CB815" s="60"/>
      <c r="CC815" s="60"/>
      <c r="CD815" s="60"/>
      <c r="CE815" s="60"/>
      <c r="CF815" s="60"/>
      <c r="CG815" s="60"/>
      <c r="CH815" s="60"/>
      <c r="CI815" s="60"/>
      <c r="CJ815" s="60"/>
      <c r="CK815" s="60"/>
      <c r="CL815" s="60"/>
      <c r="CM815" s="60"/>
      <c r="CN815" s="60"/>
      <c r="CO815" s="60"/>
      <c r="CP815" s="60"/>
      <c r="CQ815" s="60"/>
      <c r="CR815" s="60"/>
      <c r="CS815" s="60"/>
      <c r="CT815" s="60"/>
      <c r="CU815" s="60"/>
      <c r="CV815" s="60"/>
      <c r="CW815" s="60"/>
      <c r="CX815" s="60"/>
      <c r="CY815" s="60"/>
      <c r="CZ815" s="60"/>
      <c r="DA815" s="60"/>
      <c r="DB815" s="60"/>
      <c r="DC815" s="60"/>
      <c r="DD815" s="60"/>
      <c r="DE815" s="60"/>
      <c r="DF815" s="60"/>
      <c r="DG815" s="60"/>
      <c r="DH815" s="60"/>
      <c r="DI815" s="60"/>
      <c r="DJ815" s="60"/>
      <c r="DK815" s="60"/>
      <c r="DL815" s="60"/>
      <c r="DM815" s="60"/>
      <c r="DN815" s="60"/>
      <c r="DO815" s="60"/>
      <c r="DP815" s="60"/>
      <c r="DQ815" s="60"/>
      <c r="DR815" s="60"/>
      <c r="DS815" s="60"/>
      <c r="DT815" s="60"/>
      <c r="DU815" s="60"/>
      <c r="DV815" s="60"/>
      <c r="DW815" s="60"/>
      <c r="DX815" s="60"/>
      <c r="DY815" s="60"/>
      <c r="DZ815" s="60"/>
      <c r="EA815" s="60"/>
      <c r="EB815" s="60"/>
      <c r="EC815" s="60"/>
      <c r="ED815" s="60"/>
      <c r="EE815" s="60"/>
      <c r="EF815" s="60"/>
      <c r="EG815" s="60"/>
      <c r="EH815" s="60"/>
      <c r="EI815" s="60"/>
      <c r="EJ815" s="60"/>
      <c r="EK815" s="60"/>
      <c r="EL815" s="60"/>
      <c r="EM815" s="60"/>
      <c r="EN815" s="60"/>
      <c r="EO815" s="60"/>
      <c r="EP815" s="60"/>
      <c r="EQ815" s="60"/>
      <c r="ER815" s="60"/>
      <c r="ES815" s="60"/>
      <c r="ET815" s="60"/>
      <c r="EU815" s="60"/>
      <c r="EV815" s="60"/>
      <c r="EW815" s="60"/>
      <c r="EX815" s="60"/>
      <c r="EY815" s="60"/>
      <c r="EZ815" s="60"/>
      <c r="FA815" s="60"/>
      <c r="FB815" s="60"/>
      <c r="FC815" s="60"/>
      <c r="FD815" s="60"/>
      <c r="FE815" s="60"/>
      <c r="FF815" s="60"/>
      <c r="FG815" s="60"/>
      <c r="FH815" s="60"/>
      <c r="FI815" s="60"/>
      <c r="FJ815" s="60"/>
      <c r="FK815" s="60"/>
      <c r="FL815" s="60"/>
      <c r="FM815" s="60"/>
    </row>
    <row r="816" spans="1:169" s="44" customFormat="1">
      <c r="A816" s="276"/>
      <c r="B816" s="277" t="s">
        <v>41</v>
      </c>
      <c r="C816" s="288"/>
      <c r="D816" s="279">
        <v>0.5</v>
      </c>
      <c r="E816" s="278">
        <v>0.5</v>
      </c>
      <c r="F816" s="281"/>
      <c r="G816" s="282"/>
      <c r="H816" s="281"/>
      <c r="I816" s="282"/>
      <c r="J816" s="352"/>
      <c r="K816" s="277"/>
      <c r="L816" s="277"/>
      <c r="M816" s="277"/>
      <c r="N816" s="277"/>
      <c r="O816" s="258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60"/>
      <c r="AE816" s="60"/>
      <c r="AF816" s="60"/>
      <c r="AG816" s="60"/>
      <c r="AH816" s="60"/>
      <c r="AI816" s="60"/>
      <c r="AJ816" s="60"/>
      <c r="AK816" s="60"/>
      <c r="AL816" s="60"/>
      <c r="AM816" s="60"/>
      <c r="AN816" s="60"/>
      <c r="AO816" s="60"/>
      <c r="AP816" s="60"/>
      <c r="AQ816" s="60"/>
      <c r="AR816" s="60"/>
      <c r="AS816" s="60"/>
      <c r="AT816" s="60"/>
      <c r="AU816" s="60"/>
      <c r="AV816" s="60"/>
      <c r="AW816" s="60"/>
      <c r="AX816" s="60"/>
      <c r="AY816" s="60"/>
      <c r="AZ816" s="60"/>
      <c r="BA816" s="60"/>
      <c r="BB816" s="60"/>
      <c r="BC816" s="60"/>
      <c r="BD816" s="60"/>
      <c r="BE816" s="60"/>
      <c r="BF816" s="60"/>
      <c r="BG816" s="60"/>
      <c r="BH816" s="60"/>
      <c r="BI816" s="60"/>
      <c r="BJ816" s="60"/>
      <c r="BK816" s="60"/>
      <c r="BL816" s="60"/>
      <c r="BM816" s="60"/>
      <c r="BN816" s="60"/>
      <c r="BO816" s="60"/>
      <c r="BP816" s="60"/>
      <c r="BQ816" s="60"/>
      <c r="BR816" s="60"/>
      <c r="BS816" s="60"/>
      <c r="BT816" s="60"/>
      <c r="BU816" s="60"/>
      <c r="BV816" s="60"/>
      <c r="BW816" s="60"/>
      <c r="BX816" s="60"/>
      <c r="BY816" s="60"/>
      <c r="BZ816" s="60"/>
      <c r="CA816" s="60"/>
      <c r="CB816" s="60"/>
      <c r="CC816" s="60"/>
      <c r="CD816" s="60"/>
      <c r="CE816" s="60"/>
      <c r="CF816" s="60"/>
      <c r="CG816" s="60"/>
      <c r="CH816" s="60"/>
      <c r="CI816" s="60"/>
      <c r="CJ816" s="60"/>
      <c r="CK816" s="60"/>
      <c r="CL816" s="60"/>
      <c r="CM816" s="60"/>
      <c r="CN816" s="60"/>
      <c r="CO816" s="60"/>
      <c r="CP816" s="60"/>
      <c r="CQ816" s="60"/>
      <c r="CR816" s="60"/>
      <c r="CS816" s="60"/>
      <c r="CT816" s="60"/>
      <c r="CU816" s="60"/>
      <c r="CV816" s="60"/>
      <c r="CW816" s="60"/>
      <c r="CX816" s="60"/>
      <c r="CY816" s="60"/>
      <c r="CZ816" s="60"/>
      <c r="DA816" s="60"/>
      <c r="DB816" s="60"/>
      <c r="DC816" s="60"/>
      <c r="DD816" s="60"/>
      <c r="DE816" s="60"/>
      <c r="DF816" s="60"/>
      <c r="DG816" s="60"/>
      <c r="DH816" s="60"/>
      <c r="DI816" s="60"/>
      <c r="DJ816" s="60"/>
      <c r="DK816" s="60"/>
      <c r="DL816" s="60"/>
      <c r="DM816" s="60"/>
      <c r="DN816" s="60"/>
      <c r="DO816" s="60"/>
      <c r="DP816" s="60"/>
      <c r="DQ816" s="60"/>
      <c r="DR816" s="60"/>
      <c r="DS816" s="60"/>
      <c r="DT816" s="60"/>
      <c r="DU816" s="60"/>
      <c r="DV816" s="60"/>
      <c r="DW816" s="60"/>
      <c r="DX816" s="60"/>
      <c r="DY816" s="60"/>
      <c r="DZ816" s="60"/>
      <c r="EA816" s="60"/>
      <c r="EB816" s="60"/>
      <c r="EC816" s="60"/>
      <c r="ED816" s="60"/>
      <c r="EE816" s="60"/>
      <c r="EF816" s="60"/>
      <c r="EG816" s="60"/>
      <c r="EH816" s="60"/>
      <c r="EI816" s="60"/>
      <c r="EJ816" s="60"/>
      <c r="EK816" s="60"/>
      <c r="EL816" s="60"/>
      <c r="EM816" s="60"/>
      <c r="EN816" s="60"/>
      <c r="EO816" s="60"/>
      <c r="EP816" s="60"/>
      <c r="EQ816" s="60"/>
      <c r="ER816" s="60"/>
      <c r="ES816" s="60"/>
      <c r="ET816" s="60"/>
      <c r="EU816" s="60"/>
      <c r="EV816" s="60"/>
      <c r="EW816" s="60"/>
      <c r="EX816" s="60"/>
      <c r="EY816" s="60"/>
      <c r="EZ816" s="60"/>
      <c r="FA816" s="60"/>
      <c r="FB816" s="60"/>
      <c r="FC816" s="60"/>
      <c r="FD816" s="60"/>
      <c r="FE816" s="60"/>
      <c r="FF816" s="60"/>
      <c r="FG816" s="60"/>
      <c r="FH816" s="60"/>
      <c r="FI816" s="60"/>
      <c r="FJ816" s="60"/>
      <c r="FK816" s="60"/>
      <c r="FL816" s="60"/>
      <c r="FM816" s="60"/>
    </row>
    <row r="817" spans="1:169" s="44" customFormat="1" ht="22.5" customHeight="1">
      <c r="A817" s="276"/>
      <c r="B817" s="277" t="s">
        <v>61</v>
      </c>
      <c r="C817" s="288"/>
      <c r="D817" s="279">
        <v>18</v>
      </c>
      <c r="E817" s="278">
        <v>18</v>
      </c>
      <c r="F817" s="281"/>
      <c r="G817" s="282"/>
      <c r="H817" s="281"/>
      <c r="I817" s="282"/>
      <c r="J817" s="352"/>
      <c r="K817" s="277"/>
      <c r="L817" s="277"/>
      <c r="M817" s="277"/>
      <c r="N817" s="277"/>
      <c r="O817" s="258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  <c r="AT817" s="60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0"/>
      <c r="BN817" s="60"/>
      <c r="BO817" s="60"/>
      <c r="BP817" s="60"/>
      <c r="BQ817" s="60"/>
      <c r="BR817" s="60"/>
      <c r="BS817" s="60"/>
      <c r="BT817" s="60"/>
      <c r="BU817" s="60"/>
      <c r="BV817" s="60"/>
      <c r="BW817" s="60"/>
      <c r="BX817" s="60"/>
      <c r="BY817" s="60"/>
      <c r="BZ817" s="60"/>
      <c r="CA817" s="60"/>
      <c r="CB817" s="60"/>
      <c r="CC817" s="60"/>
      <c r="CD817" s="60"/>
      <c r="CE817" s="60"/>
      <c r="CF817" s="60"/>
      <c r="CG817" s="60"/>
      <c r="CH817" s="60"/>
      <c r="CI817" s="60"/>
      <c r="CJ817" s="60"/>
      <c r="CK817" s="60"/>
      <c r="CL817" s="60"/>
      <c r="CM817" s="60"/>
      <c r="CN817" s="60"/>
      <c r="CO817" s="60"/>
      <c r="CP817" s="60"/>
      <c r="CQ817" s="60"/>
      <c r="CR817" s="60"/>
      <c r="CS817" s="60"/>
      <c r="CT817" s="60"/>
      <c r="CU817" s="60"/>
      <c r="CV817" s="60"/>
      <c r="CW817" s="60"/>
      <c r="CX817" s="60"/>
      <c r="CY817" s="60"/>
      <c r="CZ817" s="60"/>
      <c r="DA817" s="60"/>
      <c r="DB817" s="60"/>
      <c r="DC817" s="60"/>
      <c r="DD817" s="60"/>
      <c r="DE817" s="60"/>
      <c r="DF817" s="60"/>
      <c r="DG817" s="60"/>
      <c r="DH817" s="60"/>
      <c r="DI817" s="60"/>
      <c r="DJ817" s="60"/>
      <c r="DK817" s="60"/>
      <c r="DL817" s="60"/>
      <c r="DM817" s="60"/>
      <c r="DN817" s="60"/>
      <c r="DO817" s="60"/>
      <c r="DP817" s="60"/>
      <c r="DQ817" s="60"/>
      <c r="DR817" s="60"/>
      <c r="DS817" s="60"/>
      <c r="DT817" s="60"/>
      <c r="DU817" s="60"/>
      <c r="DV817" s="60"/>
      <c r="DW817" s="60"/>
      <c r="DX817" s="60"/>
      <c r="DY817" s="60"/>
      <c r="DZ817" s="60"/>
      <c r="EA817" s="60"/>
      <c r="EB817" s="60"/>
      <c r="EC817" s="60"/>
      <c r="ED817" s="60"/>
      <c r="EE817" s="60"/>
      <c r="EF817" s="60"/>
      <c r="EG817" s="60"/>
      <c r="EH817" s="60"/>
      <c r="EI817" s="60"/>
      <c r="EJ817" s="60"/>
      <c r="EK817" s="60"/>
      <c r="EL817" s="60"/>
      <c r="EM817" s="60"/>
      <c r="EN817" s="60"/>
      <c r="EO817" s="60"/>
      <c r="EP817" s="60"/>
      <c r="EQ817" s="60"/>
      <c r="ER817" s="60"/>
      <c r="ES817" s="60"/>
      <c r="ET817" s="60"/>
      <c r="EU817" s="60"/>
      <c r="EV817" s="60"/>
      <c r="EW817" s="60"/>
      <c r="EX817" s="60"/>
      <c r="EY817" s="60"/>
      <c r="EZ817" s="60"/>
      <c r="FA817" s="60"/>
      <c r="FB817" s="60"/>
      <c r="FC817" s="60"/>
      <c r="FD817" s="60"/>
      <c r="FE817" s="60"/>
      <c r="FF817" s="60"/>
      <c r="FG817" s="60"/>
      <c r="FH817" s="60"/>
      <c r="FI817" s="60"/>
      <c r="FJ817" s="60"/>
      <c r="FK817" s="60"/>
      <c r="FL817" s="60"/>
      <c r="FM817" s="60"/>
    </row>
    <row r="818" spans="1:169" s="44" customFormat="1">
      <c r="A818" s="276"/>
      <c r="B818" s="277" t="s">
        <v>76</v>
      </c>
      <c r="C818" s="288"/>
      <c r="D818" s="279">
        <v>85</v>
      </c>
      <c r="E818" s="278">
        <v>83.75</v>
      </c>
      <c r="F818" s="281"/>
      <c r="G818" s="282"/>
      <c r="H818" s="281"/>
      <c r="I818" s="282"/>
      <c r="J818" s="352"/>
      <c r="K818" s="277"/>
      <c r="L818" s="277"/>
      <c r="M818" s="277"/>
      <c r="N818" s="277"/>
      <c r="O818" s="258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  <c r="AT818" s="60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0"/>
      <c r="BN818" s="60"/>
      <c r="BO818" s="60"/>
      <c r="BP818" s="60"/>
      <c r="BQ818" s="60"/>
      <c r="BR818" s="60"/>
      <c r="BS818" s="60"/>
      <c r="BT818" s="60"/>
      <c r="BU818" s="60"/>
      <c r="BV818" s="60"/>
      <c r="BW818" s="60"/>
      <c r="BX818" s="60"/>
      <c r="BY818" s="60"/>
      <c r="BZ818" s="60"/>
      <c r="CA818" s="60"/>
      <c r="CB818" s="60"/>
      <c r="CC818" s="60"/>
      <c r="CD818" s="60"/>
      <c r="CE818" s="60"/>
      <c r="CF818" s="60"/>
      <c r="CG818" s="60"/>
      <c r="CH818" s="60"/>
      <c r="CI818" s="60"/>
      <c r="CJ818" s="60"/>
      <c r="CK818" s="60"/>
      <c r="CL818" s="60"/>
      <c r="CM818" s="60"/>
      <c r="CN818" s="60"/>
      <c r="CO818" s="60"/>
      <c r="CP818" s="60"/>
      <c r="CQ818" s="60"/>
      <c r="CR818" s="60"/>
      <c r="CS818" s="60"/>
      <c r="CT818" s="60"/>
      <c r="CU818" s="60"/>
      <c r="CV818" s="60"/>
      <c r="CW818" s="60"/>
      <c r="CX818" s="60"/>
      <c r="CY818" s="60"/>
      <c r="CZ818" s="60"/>
      <c r="DA818" s="60"/>
      <c r="DB818" s="60"/>
      <c r="DC818" s="60"/>
      <c r="DD818" s="60"/>
      <c r="DE818" s="60"/>
      <c r="DF818" s="60"/>
      <c r="DG818" s="60"/>
      <c r="DH818" s="60"/>
      <c r="DI818" s="60"/>
      <c r="DJ818" s="60"/>
      <c r="DK818" s="60"/>
      <c r="DL818" s="60"/>
      <c r="DM818" s="60"/>
      <c r="DN818" s="60"/>
      <c r="DO818" s="60"/>
      <c r="DP818" s="60"/>
      <c r="DQ818" s="60"/>
      <c r="DR818" s="60"/>
      <c r="DS818" s="60"/>
      <c r="DT818" s="60"/>
      <c r="DU818" s="60"/>
      <c r="DV818" s="60"/>
      <c r="DW818" s="60"/>
      <c r="DX818" s="60"/>
      <c r="DY818" s="60"/>
      <c r="DZ818" s="60"/>
      <c r="EA818" s="60"/>
      <c r="EB818" s="60"/>
      <c r="EC818" s="60"/>
      <c r="ED818" s="60"/>
      <c r="EE818" s="60"/>
      <c r="EF818" s="60"/>
      <c r="EG818" s="60"/>
      <c r="EH818" s="60"/>
      <c r="EI818" s="60"/>
      <c r="EJ818" s="60"/>
      <c r="EK818" s="60"/>
      <c r="EL818" s="60"/>
      <c r="EM818" s="60"/>
      <c r="EN818" s="60"/>
      <c r="EO818" s="60"/>
      <c r="EP818" s="60"/>
      <c r="EQ818" s="60"/>
      <c r="ER818" s="60"/>
      <c r="ES818" s="60"/>
      <c r="ET818" s="60"/>
      <c r="EU818" s="60"/>
      <c r="EV818" s="60"/>
      <c r="EW818" s="60"/>
      <c r="EX818" s="60"/>
      <c r="EY818" s="60"/>
      <c r="EZ818" s="60"/>
      <c r="FA818" s="60"/>
      <c r="FB818" s="60"/>
      <c r="FC818" s="60"/>
      <c r="FD818" s="60"/>
      <c r="FE818" s="60"/>
      <c r="FF818" s="60"/>
      <c r="FG818" s="60"/>
      <c r="FH818" s="60"/>
      <c r="FI818" s="60"/>
      <c r="FJ818" s="60"/>
      <c r="FK818" s="60"/>
      <c r="FL818" s="60"/>
      <c r="FM818" s="60"/>
    </row>
    <row r="819" spans="1:169" s="44" customFormat="1">
      <c r="A819" s="276"/>
      <c r="B819" s="277" t="s">
        <v>53</v>
      </c>
      <c r="C819" s="288"/>
      <c r="D819" s="279">
        <v>10.5</v>
      </c>
      <c r="E819" s="278">
        <v>10.5</v>
      </c>
      <c r="F819" s="281"/>
      <c r="G819" s="282"/>
      <c r="H819" s="281"/>
      <c r="I819" s="282"/>
      <c r="J819" s="352"/>
      <c r="K819" s="277"/>
      <c r="L819" s="277"/>
      <c r="M819" s="277"/>
      <c r="N819" s="277"/>
      <c r="O819" s="258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0"/>
      <c r="BN819" s="60"/>
      <c r="BO819" s="60"/>
      <c r="BP819" s="60"/>
      <c r="BQ819" s="60"/>
      <c r="BR819" s="60"/>
      <c r="BS819" s="60"/>
      <c r="BT819" s="60"/>
      <c r="BU819" s="60"/>
      <c r="BV819" s="60"/>
      <c r="BW819" s="60"/>
      <c r="BX819" s="60"/>
      <c r="BY819" s="60"/>
      <c r="BZ819" s="60"/>
      <c r="CA819" s="60"/>
      <c r="CB819" s="60"/>
      <c r="CC819" s="60"/>
      <c r="CD819" s="60"/>
      <c r="CE819" s="60"/>
      <c r="CF819" s="60"/>
      <c r="CG819" s="60"/>
      <c r="CH819" s="60"/>
      <c r="CI819" s="60"/>
      <c r="CJ819" s="60"/>
      <c r="CK819" s="60"/>
      <c r="CL819" s="60"/>
      <c r="CM819" s="60"/>
      <c r="CN819" s="60"/>
      <c r="CO819" s="60"/>
      <c r="CP819" s="60"/>
      <c r="CQ819" s="60"/>
      <c r="CR819" s="60"/>
      <c r="CS819" s="60"/>
      <c r="CT819" s="60"/>
      <c r="CU819" s="60"/>
      <c r="CV819" s="60"/>
      <c r="CW819" s="60"/>
      <c r="CX819" s="60"/>
      <c r="CY819" s="60"/>
      <c r="CZ819" s="60"/>
      <c r="DA819" s="60"/>
      <c r="DB819" s="60"/>
      <c r="DC819" s="60"/>
      <c r="DD819" s="60"/>
      <c r="DE819" s="60"/>
      <c r="DF819" s="60"/>
      <c r="DG819" s="60"/>
      <c r="DH819" s="60"/>
      <c r="DI819" s="60"/>
      <c r="DJ819" s="60"/>
      <c r="DK819" s="60"/>
      <c r="DL819" s="60"/>
      <c r="DM819" s="60"/>
      <c r="DN819" s="60"/>
      <c r="DO819" s="60"/>
      <c r="DP819" s="60"/>
      <c r="DQ819" s="60"/>
      <c r="DR819" s="60"/>
      <c r="DS819" s="60"/>
      <c r="DT819" s="60"/>
      <c r="DU819" s="60"/>
      <c r="DV819" s="60"/>
      <c r="DW819" s="60"/>
      <c r="DX819" s="60"/>
      <c r="DY819" s="60"/>
      <c r="DZ819" s="60"/>
      <c r="EA819" s="60"/>
      <c r="EB819" s="60"/>
      <c r="EC819" s="60"/>
      <c r="ED819" s="60"/>
      <c r="EE819" s="60"/>
      <c r="EF819" s="60"/>
      <c r="EG819" s="60"/>
      <c r="EH819" s="60"/>
      <c r="EI819" s="60"/>
      <c r="EJ819" s="60"/>
      <c r="EK819" s="60"/>
      <c r="EL819" s="60"/>
      <c r="EM819" s="60"/>
      <c r="EN819" s="60"/>
      <c r="EO819" s="60"/>
      <c r="EP819" s="60"/>
      <c r="EQ819" s="60"/>
      <c r="ER819" s="60"/>
      <c r="ES819" s="60"/>
      <c r="ET819" s="60"/>
      <c r="EU819" s="60"/>
      <c r="EV819" s="60"/>
      <c r="EW819" s="60"/>
      <c r="EX819" s="60"/>
      <c r="EY819" s="60"/>
      <c r="EZ819" s="60"/>
      <c r="FA819" s="60"/>
      <c r="FB819" s="60"/>
      <c r="FC819" s="60"/>
      <c r="FD819" s="60"/>
      <c r="FE819" s="60"/>
      <c r="FF819" s="60"/>
      <c r="FG819" s="60"/>
      <c r="FH819" s="60"/>
      <c r="FI819" s="60"/>
      <c r="FJ819" s="60"/>
      <c r="FK819" s="60"/>
      <c r="FL819" s="60"/>
      <c r="FM819" s="60"/>
    </row>
    <row r="820" spans="1:169" s="44" customFormat="1">
      <c r="A820" s="276"/>
      <c r="B820" s="277" t="s">
        <v>36</v>
      </c>
      <c r="C820" s="288"/>
      <c r="D820" s="279">
        <v>1</v>
      </c>
      <c r="E820" s="278">
        <v>1</v>
      </c>
      <c r="F820" s="281"/>
      <c r="G820" s="282"/>
      <c r="H820" s="281"/>
      <c r="I820" s="280"/>
      <c r="J820" s="352"/>
      <c r="K820" s="277"/>
      <c r="L820" s="277"/>
      <c r="M820" s="277"/>
      <c r="N820" s="277"/>
      <c r="O820" s="258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  <c r="AT820" s="60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0"/>
      <c r="BN820" s="60"/>
      <c r="BO820" s="60"/>
      <c r="BP820" s="60"/>
      <c r="BQ820" s="60"/>
      <c r="BR820" s="60"/>
      <c r="BS820" s="60"/>
      <c r="BT820" s="60"/>
      <c r="BU820" s="60"/>
      <c r="BV820" s="60"/>
      <c r="BW820" s="60"/>
      <c r="BX820" s="60"/>
      <c r="BY820" s="60"/>
      <c r="BZ820" s="60"/>
      <c r="CA820" s="60"/>
      <c r="CB820" s="60"/>
      <c r="CC820" s="60"/>
      <c r="CD820" s="60"/>
      <c r="CE820" s="60"/>
      <c r="CF820" s="60"/>
      <c r="CG820" s="60"/>
      <c r="CH820" s="60"/>
      <c r="CI820" s="60"/>
      <c r="CJ820" s="60"/>
      <c r="CK820" s="60"/>
      <c r="CL820" s="60"/>
      <c r="CM820" s="60"/>
      <c r="CN820" s="60"/>
      <c r="CO820" s="60"/>
      <c r="CP820" s="60"/>
      <c r="CQ820" s="60"/>
      <c r="CR820" s="60"/>
      <c r="CS820" s="60"/>
      <c r="CT820" s="60"/>
      <c r="CU820" s="60"/>
      <c r="CV820" s="60"/>
      <c r="CW820" s="60"/>
      <c r="CX820" s="60"/>
      <c r="CY820" s="60"/>
      <c r="CZ820" s="60"/>
      <c r="DA820" s="60"/>
      <c r="DB820" s="60"/>
      <c r="DC820" s="60"/>
      <c r="DD820" s="60"/>
      <c r="DE820" s="60"/>
      <c r="DF820" s="60"/>
      <c r="DG820" s="60"/>
      <c r="DH820" s="60"/>
      <c r="DI820" s="60"/>
      <c r="DJ820" s="60"/>
      <c r="DK820" s="60"/>
      <c r="DL820" s="60"/>
      <c r="DM820" s="60"/>
      <c r="DN820" s="60"/>
      <c r="DO820" s="60"/>
      <c r="DP820" s="60"/>
      <c r="DQ820" s="60"/>
      <c r="DR820" s="60"/>
      <c r="DS820" s="60"/>
      <c r="DT820" s="60"/>
      <c r="DU820" s="60"/>
      <c r="DV820" s="60"/>
      <c r="DW820" s="60"/>
      <c r="DX820" s="60"/>
      <c r="DY820" s="60"/>
      <c r="DZ820" s="60"/>
      <c r="EA820" s="60"/>
      <c r="EB820" s="60"/>
      <c r="EC820" s="60"/>
      <c r="ED820" s="60"/>
      <c r="EE820" s="60"/>
      <c r="EF820" s="60"/>
      <c r="EG820" s="60"/>
      <c r="EH820" s="60"/>
      <c r="EI820" s="60"/>
      <c r="EJ820" s="60"/>
      <c r="EK820" s="60"/>
      <c r="EL820" s="60"/>
      <c r="EM820" s="60"/>
      <c r="EN820" s="60"/>
      <c r="EO820" s="60"/>
      <c r="EP820" s="60"/>
      <c r="EQ820" s="60"/>
      <c r="ER820" s="60"/>
      <c r="ES820" s="60"/>
      <c r="ET820" s="60"/>
      <c r="EU820" s="60"/>
      <c r="EV820" s="60"/>
      <c r="EW820" s="60"/>
      <c r="EX820" s="60"/>
      <c r="EY820" s="60"/>
      <c r="EZ820" s="60"/>
      <c r="FA820" s="60"/>
      <c r="FB820" s="60"/>
      <c r="FC820" s="60"/>
      <c r="FD820" s="60"/>
      <c r="FE820" s="60"/>
      <c r="FF820" s="60"/>
      <c r="FG820" s="60"/>
      <c r="FH820" s="60"/>
      <c r="FI820" s="60"/>
      <c r="FJ820" s="60"/>
      <c r="FK820" s="60"/>
      <c r="FL820" s="60"/>
      <c r="FM820" s="60"/>
    </row>
    <row r="821" spans="1:169" s="44" customFormat="1">
      <c r="A821" s="276"/>
      <c r="B821" s="277" t="s">
        <v>43</v>
      </c>
      <c r="C821" s="288"/>
      <c r="D821" s="279"/>
      <c r="E821" s="278">
        <v>170</v>
      </c>
      <c r="F821" s="281"/>
      <c r="G821" s="282"/>
      <c r="H821" s="281"/>
      <c r="I821" s="280"/>
      <c r="J821" s="352"/>
      <c r="K821" s="277"/>
      <c r="L821" s="277"/>
      <c r="M821" s="277"/>
      <c r="N821" s="277"/>
      <c r="O821" s="258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0"/>
      <c r="BN821" s="60"/>
      <c r="BO821" s="60"/>
      <c r="BP821" s="60"/>
      <c r="BQ821" s="60"/>
      <c r="BR821" s="60"/>
      <c r="BS821" s="60"/>
      <c r="BT821" s="60"/>
      <c r="BU821" s="60"/>
      <c r="BV821" s="60"/>
      <c r="BW821" s="60"/>
      <c r="BX821" s="60"/>
      <c r="BY821" s="60"/>
      <c r="BZ821" s="60"/>
      <c r="CA821" s="60"/>
      <c r="CB821" s="60"/>
      <c r="CC821" s="60"/>
      <c r="CD821" s="60"/>
      <c r="CE821" s="60"/>
      <c r="CF821" s="60"/>
      <c r="CG821" s="60"/>
      <c r="CH821" s="60"/>
      <c r="CI821" s="60"/>
      <c r="CJ821" s="60"/>
      <c r="CK821" s="60"/>
      <c r="CL821" s="60"/>
      <c r="CM821" s="60"/>
      <c r="CN821" s="60"/>
      <c r="CO821" s="60"/>
      <c r="CP821" s="60"/>
      <c r="CQ821" s="60"/>
      <c r="CR821" s="60"/>
      <c r="CS821" s="60"/>
      <c r="CT821" s="60"/>
      <c r="CU821" s="60"/>
      <c r="CV821" s="60"/>
      <c r="CW821" s="60"/>
      <c r="CX821" s="60"/>
      <c r="CY821" s="60"/>
      <c r="CZ821" s="60"/>
      <c r="DA821" s="60"/>
      <c r="DB821" s="60"/>
      <c r="DC821" s="60"/>
      <c r="DD821" s="60"/>
      <c r="DE821" s="60"/>
      <c r="DF821" s="60"/>
      <c r="DG821" s="60"/>
      <c r="DH821" s="60"/>
      <c r="DI821" s="60"/>
      <c r="DJ821" s="60"/>
      <c r="DK821" s="60"/>
      <c r="DL821" s="60"/>
      <c r="DM821" s="60"/>
      <c r="DN821" s="60"/>
      <c r="DO821" s="60"/>
      <c r="DP821" s="60"/>
      <c r="DQ821" s="60"/>
      <c r="DR821" s="60"/>
      <c r="DS821" s="60"/>
      <c r="DT821" s="60"/>
      <c r="DU821" s="60"/>
      <c r="DV821" s="60"/>
      <c r="DW821" s="60"/>
      <c r="DX821" s="60"/>
      <c r="DY821" s="60"/>
      <c r="DZ821" s="60"/>
      <c r="EA821" s="60"/>
      <c r="EB821" s="60"/>
      <c r="EC821" s="60"/>
      <c r="ED821" s="60"/>
      <c r="EE821" s="60"/>
      <c r="EF821" s="60"/>
      <c r="EG821" s="60"/>
      <c r="EH821" s="60"/>
      <c r="EI821" s="60"/>
      <c r="EJ821" s="60"/>
      <c r="EK821" s="60"/>
      <c r="EL821" s="60"/>
      <c r="EM821" s="60"/>
      <c r="EN821" s="60"/>
      <c r="EO821" s="60"/>
      <c r="EP821" s="60"/>
      <c r="EQ821" s="60"/>
      <c r="ER821" s="60"/>
      <c r="ES821" s="60"/>
      <c r="ET821" s="60"/>
      <c r="EU821" s="60"/>
      <c r="EV821" s="60"/>
      <c r="EW821" s="60"/>
      <c r="EX821" s="60"/>
      <c r="EY821" s="60"/>
      <c r="EZ821" s="60"/>
      <c r="FA821" s="60"/>
      <c r="FB821" s="60"/>
      <c r="FC821" s="60"/>
      <c r="FD821" s="60"/>
      <c r="FE821" s="60"/>
      <c r="FF821" s="60"/>
      <c r="FG821" s="60"/>
      <c r="FH821" s="60"/>
      <c r="FI821" s="60"/>
      <c r="FJ821" s="60"/>
      <c r="FK821" s="60"/>
      <c r="FL821" s="60"/>
      <c r="FM821" s="60"/>
    </row>
    <row r="822" spans="1:169" s="39" customFormat="1">
      <c r="A822" s="246" t="s">
        <v>321</v>
      </c>
      <c r="B822" s="247"/>
      <c r="C822" s="248" t="s">
        <v>274</v>
      </c>
      <c r="D822" s="270"/>
      <c r="E822" s="248"/>
      <c r="F822" s="272">
        <v>0.6</v>
      </c>
      <c r="G822" s="248">
        <v>0.3</v>
      </c>
      <c r="H822" s="270">
        <v>6.5</v>
      </c>
      <c r="I822" s="272">
        <v>31.1</v>
      </c>
      <c r="J822" s="352" t="s">
        <v>310</v>
      </c>
      <c r="K822" s="277"/>
      <c r="L822" s="277"/>
      <c r="M822" s="277"/>
      <c r="N822" s="277"/>
      <c r="O822" s="256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F822" s="40"/>
      <c r="AG822" s="40"/>
      <c r="AH822" s="40"/>
      <c r="AI822" s="40"/>
      <c r="AJ822" s="40"/>
      <c r="AK822" s="40"/>
      <c r="AL822" s="40"/>
      <c r="AM822" s="40"/>
      <c r="AN822" s="40"/>
      <c r="AO822" s="40"/>
      <c r="AP822" s="40"/>
      <c r="AQ822" s="40"/>
      <c r="AR822" s="40"/>
      <c r="AS822" s="40"/>
      <c r="AT822" s="40"/>
      <c r="AU822" s="40"/>
      <c r="AV822" s="40"/>
      <c r="AW822" s="40"/>
      <c r="AX822" s="40"/>
      <c r="AY822" s="40"/>
      <c r="AZ822" s="40"/>
      <c r="BA822" s="40"/>
      <c r="BB822" s="40"/>
      <c r="BC822" s="40"/>
      <c r="BD822" s="40"/>
      <c r="BE822" s="40"/>
      <c r="BF822" s="40"/>
      <c r="BG822" s="40"/>
      <c r="BH822" s="40"/>
      <c r="BI822" s="40"/>
      <c r="BJ822" s="40"/>
      <c r="BK822" s="40"/>
      <c r="BL822" s="40"/>
      <c r="BM822" s="40"/>
      <c r="BN822" s="40"/>
      <c r="BO822" s="40"/>
      <c r="BP822" s="40"/>
      <c r="BQ822" s="40"/>
      <c r="BR822" s="40"/>
      <c r="BS822" s="40"/>
      <c r="BT822" s="40"/>
      <c r="BU822" s="40"/>
      <c r="BV822" s="40"/>
      <c r="BW822" s="40"/>
      <c r="BX822" s="40"/>
      <c r="BY822" s="40"/>
      <c r="BZ822" s="40"/>
      <c r="CA822" s="40"/>
      <c r="CB822" s="40"/>
      <c r="CC822" s="40"/>
      <c r="CD822" s="40"/>
      <c r="CE822" s="40"/>
      <c r="CF822" s="40"/>
      <c r="CG822" s="40"/>
      <c r="CH822" s="40"/>
      <c r="CI822" s="40"/>
      <c r="CJ822" s="40"/>
      <c r="CK822" s="40"/>
      <c r="CL822" s="40"/>
      <c r="CM822" s="40"/>
      <c r="CN822" s="40"/>
      <c r="CO822" s="40"/>
      <c r="CP822" s="40"/>
      <c r="CQ822" s="40"/>
      <c r="CR822" s="40"/>
      <c r="CS822" s="40"/>
      <c r="CT822" s="40"/>
      <c r="CU822" s="40"/>
      <c r="CV822" s="40"/>
      <c r="CW822" s="40"/>
      <c r="CX822" s="40"/>
      <c r="CY822" s="40"/>
      <c r="CZ822" s="40"/>
      <c r="DA822" s="40"/>
      <c r="DB822" s="40"/>
      <c r="DC822" s="40"/>
      <c r="DD822" s="40"/>
      <c r="DE822" s="40"/>
      <c r="DF822" s="40"/>
      <c r="DG822" s="40"/>
      <c r="DH822" s="40"/>
      <c r="DI822" s="40"/>
      <c r="DJ822" s="40"/>
      <c r="DK822" s="40"/>
      <c r="DL822" s="40"/>
      <c r="DM822" s="40"/>
      <c r="DN822" s="40"/>
      <c r="DO822" s="40"/>
      <c r="DP822" s="40"/>
      <c r="DQ822" s="40"/>
      <c r="DR822" s="40"/>
      <c r="DS822" s="40"/>
      <c r="DT822" s="40"/>
      <c r="DU822" s="40"/>
      <c r="DV822" s="40"/>
      <c r="DW822" s="40"/>
      <c r="DX822" s="40"/>
      <c r="DY822" s="40"/>
      <c r="DZ822" s="40"/>
      <c r="EA822" s="40"/>
      <c r="EB822" s="40"/>
      <c r="EC822" s="40"/>
      <c r="ED822" s="40"/>
      <c r="EE822" s="40"/>
      <c r="EF822" s="40"/>
      <c r="EG822" s="40"/>
      <c r="EH822" s="40"/>
    </row>
    <row r="823" spans="1:169" s="39" customFormat="1">
      <c r="A823" s="246"/>
      <c r="B823" s="247" t="s">
        <v>311</v>
      </c>
      <c r="C823" s="248"/>
      <c r="D823" s="270">
        <v>3</v>
      </c>
      <c r="E823" s="248">
        <v>3</v>
      </c>
      <c r="F823" s="272"/>
      <c r="G823" s="248"/>
      <c r="H823" s="270"/>
      <c r="I823" s="272"/>
      <c r="J823" s="352"/>
      <c r="K823" s="277"/>
      <c r="L823" s="277"/>
      <c r="M823" s="277"/>
      <c r="N823" s="277"/>
      <c r="O823" s="256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F823" s="40"/>
      <c r="AG823" s="40"/>
      <c r="AH823" s="40"/>
      <c r="AI823" s="40"/>
      <c r="AJ823" s="40"/>
      <c r="AK823" s="40"/>
      <c r="AL823" s="40"/>
      <c r="AM823" s="40"/>
      <c r="AN823" s="40"/>
      <c r="AO823" s="40"/>
      <c r="AP823" s="40"/>
      <c r="AQ823" s="40"/>
      <c r="AR823" s="40"/>
      <c r="AS823" s="40"/>
      <c r="AT823" s="40"/>
      <c r="AU823" s="40"/>
      <c r="AV823" s="40"/>
      <c r="AW823" s="40"/>
      <c r="AX823" s="40"/>
      <c r="AY823" s="40"/>
      <c r="AZ823" s="40"/>
      <c r="BA823" s="40"/>
      <c r="BB823" s="40"/>
      <c r="BC823" s="40"/>
      <c r="BD823" s="40"/>
      <c r="BE823" s="40"/>
      <c r="BF823" s="40"/>
      <c r="BG823" s="40"/>
      <c r="BH823" s="40"/>
      <c r="BI823" s="40"/>
      <c r="BJ823" s="40"/>
      <c r="BK823" s="40"/>
      <c r="BL823" s="40"/>
      <c r="BM823" s="40"/>
      <c r="BN823" s="40"/>
      <c r="BO823" s="40"/>
      <c r="BP823" s="40"/>
      <c r="BQ823" s="40"/>
      <c r="BR823" s="40"/>
      <c r="BS823" s="40"/>
      <c r="BT823" s="40"/>
      <c r="BU823" s="40"/>
      <c r="BV823" s="40"/>
      <c r="BW823" s="40"/>
      <c r="BX823" s="40"/>
      <c r="BY823" s="40"/>
      <c r="BZ823" s="40"/>
      <c r="CA823" s="40"/>
      <c r="CB823" s="40"/>
      <c r="CC823" s="40"/>
      <c r="CD823" s="40"/>
      <c r="CE823" s="40"/>
      <c r="CF823" s="40"/>
      <c r="CG823" s="40"/>
      <c r="CH823" s="40"/>
      <c r="CI823" s="40"/>
      <c r="CJ823" s="40"/>
      <c r="CK823" s="40"/>
      <c r="CL823" s="40"/>
      <c r="CM823" s="40"/>
      <c r="CN823" s="40"/>
      <c r="CO823" s="40"/>
      <c r="CP823" s="40"/>
      <c r="CQ823" s="40"/>
      <c r="CR823" s="40"/>
      <c r="CS823" s="40"/>
      <c r="CT823" s="40"/>
      <c r="CU823" s="40"/>
      <c r="CV823" s="40"/>
      <c r="CW823" s="40"/>
      <c r="CX823" s="40"/>
      <c r="CY823" s="40"/>
      <c r="CZ823" s="40"/>
      <c r="DA823" s="40"/>
      <c r="DB823" s="40"/>
      <c r="DC823" s="40"/>
      <c r="DD823" s="40"/>
      <c r="DE823" s="40"/>
      <c r="DF823" s="40"/>
      <c r="DG823" s="40"/>
      <c r="DH823" s="40"/>
      <c r="DI823" s="40"/>
      <c r="DJ823" s="40"/>
      <c r="DK823" s="40"/>
      <c r="DL823" s="40"/>
      <c r="DM823" s="40"/>
      <c r="DN823" s="40"/>
      <c r="DO823" s="40"/>
      <c r="DP823" s="40"/>
      <c r="DQ823" s="40"/>
      <c r="DR823" s="40"/>
      <c r="DS823" s="40"/>
      <c r="DT823" s="40"/>
      <c r="DU823" s="40"/>
      <c r="DV823" s="40"/>
      <c r="DW823" s="40"/>
      <c r="DX823" s="40"/>
      <c r="DY823" s="40"/>
      <c r="DZ823" s="40"/>
      <c r="EA823" s="40"/>
      <c r="EB823" s="40"/>
      <c r="EC823" s="40"/>
      <c r="ED823" s="40"/>
      <c r="EE823" s="40"/>
      <c r="EF823" s="40"/>
      <c r="EG823" s="40"/>
      <c r="EH823" s="40"/>
    </row>
    <row r="824" spans="1:169" s="39" customFormat="1">
      <c r="A824" s="246"/>
      <c r="B824" s="247" t="s">
        <v>18</v>
      </c>
      <c r="C824" s="248"/>
      <c r="D824" s="270">
        <v>5</v>
      </c>
      <c r="E824" s="248">
        <v>5</v>
      </c>
      <c r="F824" s="272"/>
      <c r="G824" s="248"/>
      <c r="H824" s="272"/>
      <c r="I824" s="272"/>
      <c r="J824" s="352"/>
      <c r="K824" s="277"/>
      <c r="L824" s="277"/>
      <c r="M824" s="277"/>
      <c r="N824" s="277"/>
      <c r="O824" s="256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F824" s="40"/>
      <c r="AG824" s="40"/>
      <c r="AH824" s="40"/>
      <c r="AI824" s="40"/>
      <c r="AJ824" s="40"/>
      <c r="AK824" s="40"/>
      <c r="AL824" s="40"/>
      <c r="AM824" s="40"/>
      <c r="AN824" s="40"/>
      <c r="AO824" s="40"/>
      <c r="AP824" s="40"/>
      <c r="AQ824" s="40"/>
      <c r="AR824" s="40"/>
      <c r="AS824" s="40"/>
      <c r="AT824" s="40"/>
      <c r="AU824" s="40"/>
      <c r="AV824" s="40"/>
      <c r="AW824" s="40"/>
      <c r="AX824" s="40"/>
      <c r="AY824" s="40"/>
      <c r="AZ824" s="40"/>
      <c r="BA824" s="40"/>
      <c r="BB824" s="40"/>
      <c r="BC824" s="40"/>
      <c r="BD824" s="40"/>
      <c r="BE824" s="40"/>
      <c r="BF824" s="40"/>
      <c r="BG824" s="40"/>
      <c r="BH824" s="40"/>
      <c r="BI824" s="40"/>
      <c r="BJ824" s="40"/>
      <c r="BK824" s="40"/>
      <c r="BL824" s="40"/>
      <c r="BM824" s="40"/>
      <c r="BN824" s="40"/>
      <c r="BO824" s="40"/>
      <c r="BP824" s="40"/>
      <c r="BQ824" s="40"/>
      <c r="BR824" s="40"/>
      <c r="BS824" s="40"/>
      <c r="BT824" s="40"/>
      <c r="BU824" s="40"/>
      <c r="BV824" s="40"/>
      <c r="BW824" s="40"/>
      <c r="BX824" s="40"/>
      <c r="BY824" s="40"/>
      <c r="BZ824" s="40"/>
      <c r="CA824" s="40"/>
      <c r="CB824" s="40"/>
      <c r="CC824" s="40"/>
      <c r="CD824" s="40"/>
      <c r="CE824" s="40"/>
      <c r="CF824" s="40"/>
      <c r="CG824" s="40"/>
      <c r="CH824" s="40"/>
      <c r="CI824" s="40"/>
      <c r="CJ824" s="40"/>
      <c r="CK824" s="40"/>
      <c r="CL824" s="40"/>
      <c r="CM824" s="40"/>
      <c r="CN824" s="40"/>
      <c r="CO824" s="40"/>
      <c r="CP824" s="40"/>
      <c r="CQ824" s="40"/>
      <c r="CR824" s="40"/>
      <c r="CS824" s="40"/>
      <c r="CT824" s="40"/>
      <c r="CU824" s="40"/>
      <c r="CV824" s="40"/>
      <c r="CW824" s="40"/>
      <c r="CX824" s="40"/>
      <c r="CY824" s="40"/>
      <c r="CZ824" s="40"/>
      <c r="DA824" s="40"/>
      <c r="DB824" s="40"/>
      <c r="DC824" s="40"/>
      <c r="DD824" s="40"/>
      <c r="DE824" s="40"/>
      <c r="DF824" s="40"/>
      <c r="DG824" s="40"/>
      <c r="DH824" s="40"/>
      <c r="DI824" s="40"/>
      <c r="DJ824" s="40"/>
      <c r="DK824" s="40"/>
      <c r="DL824" s="40"/>
      <c r="DM824" s="40"/>
      <c r="DN824" s="40"/>
      <c r="DO824" s="40"/>
      <c r="DP824" s="40"/>
      <c r="DQ824" s="40"/>
      <c r="DR824" s="40"/>
      <c r="DS824" s="40"/>
      <c r="DT824" s="40"/>
      <c r="DU824" s="40"/>
      <c r="DV824" s="40"/>
      <c r="DW824" s="40"/>
      <c r="DX824" s="40"/>
      <c r="DY824" s="40"/>
      <c r="DZ824" s="40"/>
      <c r="EA824" s="40"/>
      <c r="EB824" s="40"/>
      <c r="EC824" s="40"/>
      <c r="ED824" s="40"/>
      <c r="EE824" s="40"/>
      <c r="EF824" s="40"/>
      <c r="EG824" s="40"/>
      <c r="EH824" s="40"/>
    </row>
    <row r="825" spans="1:169" s="39" customFormat="1">
      <c r="A825" s="246"/>
      <c r="B825" s="247" t="s">
        <v>17</v>
      </c>
      <c r="C825" s="248"/>
      <c r="D825" s="248">
        <v>180</v>
      </c>
      <c r="E825" s="248">
        <v>180</v>
      </c>
      <c r="F825" s="248"/>
      <c r="G825" s="270"/>
      <c r="H825" s="248"/>
      <c r="I825" s="270"/>
      <c r="J825" s="352"/>
      <c r="K825" s="277"/>
      <c r="L825" s="277"/>
      <c r="M825" s="277"/>
      <c r="N825" s="277"/>
      <c r="O825" s="256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F825" s="40"/>
      <c r="AG825" s="40"/>
      <c r="AH825" s="40"/>
      <c r="AI825" s="40"/>
      <c r="AJ825" s="40"/>
      <c r="AK825" s="40"/>
      <c r="AL825" s="40"/>
      <c r="AM825" s="40"/>
      <c r="AN825" s="40"/>
      <c r="AO825" s="40"/>
      <c r="AP825" s="40"/>
      <c r="AQ825" s="40"/>
      <c r="AR825" s="40"/>
      <c r="AS825" s="40"/>
      <c r="AT825" s="40"/>
      <c r="AU825" s="40"/>
      <c r="AV825" s="40"/>
      <c r="AW825" s="40"/>
      <c r="AX825" s="40"/>
      <c r="AY825" s="40"/>
      <c r="AZ825" s="40"/>
      <c r="BA825" s="40"/>
      <c r="BB825" s="40"/>
      <c r="BC825" s="40"/>
      <c r="BD825" s="40"/>
      <c r="BE825" s="40"/>
      <c r="BF825" s="40"/>
      <c r="BG825" s="40"/>
      <c r="BH825" s="40"/>
      <c r="BI825" s="40"/>
      <c r="BJ825" s="40"/>
      <c r="BK825" s="40"/>
      <c r="BL825" s="40"/>
      <c r="BM825" s="40"/>
      <c r="BN825" s="40"/>
      <c r="BO825" s="40"/>
      <c r="BP825" s="40"/>
      <c r="BQ825" s="40"/>
      <c r="BR825" s="40"/>
      <c r="BS825" s="40"/>
      <c r="BT825" s="40"/>
      <c r="BU825" s="40"/>
      <c r="BV825" s="40"/>
      <c r="BW825" s="40"/>
      <c r="BX825" s="40"/>
      <c r="BY825" s="40"/>
      <c r="BZ825" s="40"/>
      <c r="CA825" s="40"/>
      <c r="CB825" s="40"/>
      <c r="CC825" s="40"/>
      <c r="CD825" s="40"/>
      <c r="CE825" s="40"/>
      <c r="CF825" s="40"/>
      <c r="CG825" s="40"/>
      <c r="CH825" s="40"/>
      <c r="CI825" s="40"/>
      <c r="CJ825" s="40"/>
      <c r="CK825" s="40"/>
      <c r="CL825" s="40"/>
      <c r="CM825" s="40"/>
      <c r="CN825" s="40"/>
      <c r="CO825" s="40"/>
      <c r="CP825" s="40"/>
      <c r="CQ825" s="40"/>
      <c r="CR825" s="40"/>
      <c r="CS825" s="40"/>
      <c r="CT825" s="40"/>
      <c r="CU825" s="40"/>
      <c r="CV825" s="40"/>
      <c r="CW825" s="40"/>
      <c r="CX825" s="40"/>
      <c r="CY825" s="40"/>
      <c r="CZ825" s="40"/>
      <c r="DA825" s="40"/>
      <c r="DB825" s="40"/>
      <c r="DC825" s="40"/>
      <c r="DD825" s="40"/>
      <c r="DE825" s="40"/>
      <c r="DF825" s="40"/>
      <c r="DG825" s="40"/>
      <c r="DH825" s="40"/>
      <c r="DI825" s="40"/>
      <c r="DJ825" s="40"/>
      <c r="DK825" s="40"/>
      <c r="DL825" s="40"/>
      <c r="DM825" s="40"/>
      <c r="DN825" s="40"/>
      <c r="DO825" s="40"/>
      <c r="DP825" s="40"/>
      <c r="DQ825" s="40"/>
      <c r="DR825" s="40"/>
      <c r="DS825" s="40"/>
      <c r="DT825" s="40"/>
      <c r="DU825" s="40"/>
      <c r="DV825" s="40"/>
      <c r="DW825" s="40"/>
      <c r="DX825" s="40"/>
      <c r="DY825" s="40"/>
      <c r="DZ825" s="40"/>
      <c r="EA825" s="40"/>
      <c r="EB825" s="40"/>
      <c r="EC825" s="40"/>
      <c r="ED825" s="40"/>
      <c r="EE825" s="40"/>
      <c r="EF825" s="40"/>
      <c r="EG825" s="40"/>
      <c r="EH825" s="40"/>
    </row>
    <row r="826" spans="1:169" ht="15.75" thickBot="1">
      <c r="A826" s="246" t="s">
        <v>40</v>
      </c>
      <c r="B826" s="247"/>
      <c r="C826" s="248">
        <v>23</v>
      </c>
      <c r="D826" s="250">
        <v>23</v>
      </c>
      <c r="E826" s="250">
        <v>23</v>
      </c>
      <c r="F826" s="250">
        <v>1.8</v>
      </c>
      <c r="G826" s="249">
        <v>0.23</v>
      </c>
      <c r="H826" s="250">
        <v>11.3</v>
      </c>
      <c r="I826" s="249">
        <v>54.5</v>
      </c>
      <c r="J826" s="352"/>
    </row>
    <row r="827" spans="1:169" ht="15.75" thickBot="1">
      <c r="A827" s="377" t="s">
        <v>27</v>
      </c>
      <c r="B827" s="378"/>
      <c r="C827" s="379">
        <v>488</v>
      </c>
      <c r="D827" s="400"/>
      <c r="E827" s="373"/>
      <c r="F827" s="400">
        <v>16.799999999999997</v>
      </c>
      <c r="G827" s="400">
        <v>18.53</v>
      </c>
      <c r="H827" s="400">
        <v>77.8</v>
      </c>
      <c r="I827" s="400">
        <v>545.6</v>
      </c>
      <c r="J827" s="375"/>
    </row>
    <row r="828" spans="1:169" ht="15.75" thickBot="1">
      <c r="A828" s="377" t="s">
        <v>63</v>
      </c>
      <c r="B828" s="378"/>
      <c r="C828" s="379">
        <v>1720.5</v>
      </c>
      <c r="D828" s="557"/>
      <c r="E828" s="373"/>
      <c r="F828" s="374">
        <v>48.41</v>
      </c>
      <c r="G828" s="374">
        <v>53.25</v>
      </c>
      <c r="H828" s="374">
        <v>237.7</v>
      </c>
      <c r="I828" s="374">
        <v>1627.8000000000002</v>
      </c>
      <c r="J828" s="375"/>
    </row>
    <row r="829" spans="1:169" ht="15.75" thickBot="1">
      <c r="A829" s="366" t="s">
        <v>128</v>
      </c>
      <c r="I829" s="560"/>
      <c r="J829" s="386"/>
    </row>
    <row r="830" spans="1:169" ht="22.5" customHeight="1">
      <c r="A830" s="543" t="s">
        <v>246</v>
      </c>
      <c r="B830" s="544"/>
      <c r="C830" s="545" t="s">
        <v>242</v>
      </c>
      <c r="D830" s="306" t="s">
        <v>3</v>
      </c>
      <c r="E830" s="305" t="s">
        <v>3</v>
      </c>
      <c r="F830" s="589" t="s">
        <v>243</v>
      </c>
      <c r="G830" s="590"/>
      <c r="H830" s="591"/>
      <c r="I830" s="306" t="s">
        <v>4</v>
      </c>
      <c r="J830" s="368" t="s">
        <v>244</v>
      </c>
    </row>
    <row r="831" spans="1:169" ht="15.75" thickBot="1">
      <c r="A831" s="253" t="s">
        <v>245</v>
      </c>
      <c r="B831" s="546"/>
      <c r="C831" s="547"/>
      <c r="D831" s="372" t="s">
        <v>5</v>
      </c>
      <c r="E831" s="548" t="s">
        <v>5</v>
      </c>
      <c r="F831" s="369"/>
      <c r="G831" s="370"/>
      <c r="H831" s="371"/>
      <c r="I831" s="372" t="s">
        <v>6</v>
      </c>
      <c r="J831" s="352"/>
    </row>
    <row r="832" spans="1:169" ht="15.75" thickBot="1">
      <c r="A832" s="254"/>
      <c r="B832" s="549"/>
      <c r="C832" s="550"/>
      <c r="D832" s="373" t="s">
        <v>7</v>
      </c>
      <c r="E832" s="373" t="s">
        <v>8</v>
      </c>
      <c r="F832" s="373" t="s">
        <v>9</v>
      </c>
      <c r="G832" s="373" t="s">
        <v>10</v>
      </c>
      <c r="H832" s="374" t="s">
        <v>11</v>
      </c>
      <c r="I832" s="374" t="s">
        <v>12</v>
      </c>
      <c r="J832" s="375"/>
    </row>
    <row r="833" spans="1:138">
      <c r="A833" s="301"/>
      <c r="B833" s="302" t="s">
        <v>13</v>
      </c>
      <c r="C833" s="248"/>
      <c r="D833" s="305"/>
      <c r="E833" s="376"/>
      <c r="F833" s="314"/>
      <c r="G833" s="388"/>
      <c r="H833" s="376"/>
      <c r="I833" s="314"/>
      <c r="J833" s="352"/>
    </row>
    <row r="834" spans="1:138" s="52" customFormat="1" ht="26.25">
      <c r="A834" s="246" t="s">
        <v>176</v>
      </c>
      <c r="B834" s="247"/>
      <c r="C834" s="248" t="s">
        <v>14</v>
      </c>
      <c r="D834" s="314"/>
      <c r="E834" s="275"/>
      <c r="F834" s="251">
        <v>8</v>
      </c>
      <c r="G834" s="250">
        <v>6.6</v>
      </c>
      <c r="H834" s="250">
        <v>26</v>
      </c>
      <c r="I834" s="249">
        <v>194</v>
      </c>
      <c r="J834" s="352" t="s">
        <v>192</v>
      </c>
      <c r="K834" s="277"/>
      <c r="L834" s="277"/>
      <c r="M834" s="277"/>
      <c r="N834" s="277"/>
      <c r="O834" s="260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  <c r="AP834" s="46"/>
      <c r="AQ834" s="46"/>
      <c r="AR834" s="46"/>
      <c r="AS834" s="46"/>
      <c r="AT834" s="46"/>
      <c r="AU834" s="46"/>
      <c r="AV834" s="46"/>
      <c r="AW834" s="46"/>
      <c r="AX834" s="46"/>
      <c r="AY834" s="46"/>
      <c r="AZ834" s="46"/>
      <c r="BA834" s="46"/>
      <c r="BB834" s="46"/>
      <c r="BC834" s="46"/>
      <c r="BD834" s="46"/>
      <c r="BE834" s="46"/>
      <c r="BF834" s="46"/>
      <c r="BG834" s="46"/>
      <c r="BH834" s="46"/>
      <c r="BI834" s="46"/>
      <c r="BJ834" s="46"/>
      <c r="BK834" s="46"/>
      <c r="BL834" s="46"/>
      <c r="BM834" s="46"/>
      <c r="BN834" s="46"/>
      <c r="BO834" s="46"/>
      <c r="BP834" s="46"/>
      <c r="BQ834" s="46"/>
      <c r="BR834" s="46"/>
      <c r="BS834" s="46"/>
      <c r="BT834" s="46"/>
      <c r="BU834" s="46"/>
      <c r="BV834" s="46"/>
      <c r="BW834" s="46"/>
      <c r="BX834" s="46"/>
      <c r="BY834" s="46"/>
      <c r="BZ834" s="46"/>
      <c r="CA834" s="46"/>
      <c r="CB834" s="46"/>
      <c r="CC834" s="46"/>
      <c r="CD834" s="46"/>
      <c r="CE834" s="46"/>
      <c r="CF834" s="46"/>
      <c r="CG834" s="46"/>
      <c r="CH834" s="46"/>
      <c r="CI834" s="46"/>
      <c r="CJ834" s="46"/>
      <c r="CK834" s="46"/>
      <c r="CL834" s="46"/>
      <c r="CM834" s="46"/>
      <c r="CN834" s="46"/>
      <c r="CO834" s="46"/>
      <c r="CP834" s="46"/>
      <c r="CQ834" s="46"/>
      <c r="CR834" s="46"/>
      <c r="CS834" s="46"/>
      <c r="CT834" s="46"/>
      <c r="CU834" s="46"/>
      <c r="CV834" s="46"/>
      <c r="CW834" s="46"/>
      <c r="CX834" s="46"/>
      <c r="CY834" s="46"/>
      <c r="CZ834" s="46"/>
      <c r="DA834" s="46"/>
      <c r="DB834" s="46"/>
      <c r="DC834" s="46"/>
      <c r="DD834" s="46"/>
      <c r="DE834" s="46"/>
      <c r="DF834" s="46"/>
      <c r="DG834" s="46"/>
      <c r="DH834" s="46"/>
      <c r="DI834" s="46"/>
      <c r="DJ834" s="46"/>
      <c r="DK834" s="46"/>
      <c r="DL834" s="46"/>
      <c r="DM834" s="46"/>
      <c r="DN834" s="46"/>
      <c r="DO834" s="46"/>
      <c r="DP834" s="46"/>
      <c r="DQ834" s="46"/>
      <c r="DR834" s="46"/>
    </row>
    <row r="835" spans="1:138" s="52" customFormat="1">
      <c r="A835" s="246"/>
      <c r="B835" s="247" t="s">
        <v>104</v>
      </c>
      <c r="C835" s="248"/>
      <c r="D835" s="251">
        <v>30</v>
      </c>
      <c r="E835" s="250">
        <v>30</v>
      </c>
      <c r="F835" s="251"/>
      <c r="G835" s="250"/>
      <c r="H835" s="250"/>
      <c r="I835" s="249"/>
      <c r="J835" s="352"/>
      <c r="K835" s="277"/>
      <c r="L835" s="277"/>
      <c r="M835" s="277"/>
      <c r="N835" s="277"/>
      <c r="O835" s="260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46"/>
      <c r="AF835" s="46"/>
      <c r="AG835" s="46"/>
      <c r="AH835" s="46"/>
      <c r="AI835" s="46"/>
      <c r="AJ835" s="46"/>
      <c r="AK835" s="46"/>
      <c r="AL835" s="46"/>
      <c r="AM835" s="46"/>
      <c r="AN835" s="46"/>
      <c r="AO835" s="46"/>
      <c r="AP835" s="46"/>
      <c r="AQ835" s="46"/>
      <c r="AR835" s="46"/>
      <c r="AS835" s="46"/>
      <c r="AT835" s="46"/>
      <c r="AU835" s="46"/>
      <c r="AV835" s="46"/>
      <c r="AW835" s="46"/>
      <c r="AX835" s="46"/>
      <c r="AY835" s="46"/>
      <c r="AZ835" s="46"/>
      <c r="BA835" s="46"/>
      <c r="BB835" s="46"/>
      <c r="BC835" s="46"/>
      <c r="BD835" s="46"/>
      <c r="BE835" s="46"/>
      <c r="BF835" s="46"/>
      <c r="BG835" s="46"/>
      <c r="BH835" s="46"/>
      <c r="BI835" s="46"/>
      <c r="BJ835" s="46"/>
      <c r="BK835" s="46"/>
      <c r="BL835" s="46"/>
      <c r="BM835" s="46"/>
      <c r="BN835" s="46"/>
      <c r="BO835" s="46"/>
      <c r="BP835" s="46"/>
      <c r="BQ835" s="46"/>
      <c r="BR835" s="46"/>
      <c r="BS835" s="46"/>
      <c r="BT835" s="46"/>
      <c r="BU835" s="46"/>
      <c r="BV835" s="46"/>
      <c r="BW835" s="46"/>
      <c r="BX835" s="46"/>
      <c r="BY835" s="46"/>
      <c r="BZ835" s="46"/>
      <c r="CA835" s="46"/>
      <c r="CB835" s="46"/>
      <c r="CC835" s="46"/>
      <c r="CD835" s="46"/>
      <c r="CE835" s="46"/>
      <c r="CF835" s="46"/>
      <c r="CG835" s="46"/>
      <c r="CH835" s="46"/>
      <c r="CI835" s="46"/>
      <c r="CJ835" s="46"/>
      <c r="CK835" s="46"/>
      <c r="CL835" s="46"/>
      <c r="CM835" s="46"/>
      <c r="CN835" s="46"/>
      <c r="CO835" s="46"/>
      <c r="CP835" s="46"/>
      <c r="CQ835" s="46"/>
      <c r="CR835" s="46"/>
      <c r="CS835" s="46"/>
      <c r="CT835" s="46"/>
      <c r="CU835" s="46"/>
      <c r="CV835" s="46"/>
      <c r="CW835" s="46"/>
      <c r="CX835" s="46"/>
      <c r="CY835" s="46"/>
      <c r="CZ835" s="46"/>
      <c r="DA835" s="46"/>
      <c r="DB835" s="46"/>
      <c r="DC835" s="46"/>
      <c r="DD835" s="46"/>
      <c r="DE835" s="46"/>
      <c r="DF835" s="46"/>
      <c r="DG835" s="46"/>
      <c r="DH835" s="46"/>
      <c r="DI835" s="46"/>
      <c r="DJ835" s="46"/>
      <c r="DK835" s="46"/>
      <c r="DL835" s="46"/>
      <c r="DM835" s="46"/>
      <c r="DN835" s="46"/>
      <c r="DO835" s="46"/>
      <c r="DP835" s="46"/>
      <c r="DQ835" s="46"/>
      <c r="DR835" s="46"/>
    </row>
    <row r="836" spans="1:138" s="52" customFormat="1">
      <c r="A836" s="246"/>
      <c r="B836" s="247" t="s">
        <v>16</v>
      </c>
      <c r="C836" s="248"/>
      <c r="D836" s="251">
        <v>88</v>
      </c>
      <c r="E836" s="250">
        <v>88</v>
      </c>
      <c r="F836" s="251"/>
      <c r="G836" s="250"/>
      <c r="H836" s="250"/>
      <c r="I836" s="249"/>
      <c r="J836" s="352"/>
      <c r="K836" s="277"/>
      <c r="L836" s="277"/>
      <c r="M836" s="277"/>
      <c r="N836" s="277"/>
      <c r="O836" s="260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46"/>
      <c r="AF836" s="46"/>
      <c r="AG836" s="46"/>
      <c r="AH836" s="46"/>
      <c r="AI836" s="46"/>
      <c r="AJ836" s="46"/>
      <c r="AK836" s="46"/>
      <c r="AL836" s="46"/>
      <c r="AM836" s="46"/>
      <c r="AN836" s="46"/>
      <c r="AO836" s="46"/>
      <c r="AP836" s="46"/>
      <c r="AQ836" s="46"/>
      <c r="AR836" s="46"/>
      <c r="AS836" s="46"/>
      <c r="AT836" s="46"/>
      <c r="AU836" s="46"/>
      <c r="AV836" s="46"/>
      <c r="AW836" s="46"/>
      <c r="AX836" s="46"/>
      <c r="AY836" s="46"/>
      <c r="AZ836" s="46"/>
      <c r="BA836" s="46"/>
      <c r="BB836" s="46"/>
      <c r="BC836" s="46"/>
      <c r="BD836" s="46"/>
      <c r="BE836" s="46"/>
      <c r="BF836" s="46"/>
      <c r="BG836" s="46"/>
      <c r="BH836" s="46"/>
      <c r="BI836" s="46"/>
      <c r="BJ836" s="46"/>
      <c r="BK836" s="46"/>
      <c r="BL836" s="46"/>
      <c r="BM836" s="46"/>
      <c r="BN836" s="46"/>
      <c r="BO836" s="46"/>
      <c r="BP836" s="46"/>
      <c r="BQ836" s="46"/>
      <c r="BR836" s="46"/>
      <c r="BS836" s="46"/>
      <c r="BT836" s="46"/>
      <c r="BU836" s="46"/>
      <c r="BV836" s="46"/>
      <c r="BW836" s="46"/>
      <c r="BX836" s="46"/>
      <c r="BY836" s="46"/>
      <c r="BZ836" s="46"/>
      <c r="CA836" s="46"/>
      <c r="CB836" s="46"/>
      <c r="CC836" s="46"/>
      <c r="CD836" s="46"/>
      <c r="CE836" s="46"/>
      <c r="CF836" s="46"/>
      <c r="CG836" s="46"/>
      <c r="CH836" s="46"/>
      <c r="CI836" s="46"/>
      <c r="CJ836" s="46"/>
      <c r="CK836" s="46"/>
      <c r="CL836" s="46"/>
      <c r="CM836" s="46"/>
      <c r="CN836" s="46"/>
      <c r="CO836" s="46"/>
      <c r="CP836" s="46"/>
      <c r="CQ836" s="46"/>
      <c r="CR836" s="46"/>
      <c r="CS836" s="46"/>
      <c r="CT836" s="46"/>
      <c r="CU836" s="46"/>
      <c r="CV836" s="46"/>
      <c r="CW836" s="46"/>
      <c r="CX836" s="46"/>
      <c r="CY836" s="46"/>
      <c r="CZ836" s="46"/>
      <c r="DA836" s="46"/>
      <c r="DB836" s="46"/>
      <c r="DC836" s="46"/>
      <c r="DD836" s="46"/>
      <c r="DE836" s="46"/>
      <c r="DF836" s="46"/>
      <c r="DG836" s="46"/>
      <c r="DH836" s="46"/>
      <c r="DI836" s="46"/>
      <c r="DJ836" s="46"/>
      <c r="DK836" s="46"/>
      <c r="DL836" s="46"/>
      <c r="DM836" s="46"/>
      <c r="DN836" s="46"/>
      <c r="DO836" s="46"/>
      <c r="DP836" s="46"/>
      <c r="DQ836" s="46"/>
      <c r="DR836" s="46"/>
    </row>
    <row r="837" spans="1:138" s="52" customFormat="1">
      <c r="A837" s="246"/>
      <c r="B837" s="247" t="s">
        <v>17</v>
      </c>
      <c r="C837" s="248"/>
      <c r="D837" s="251">
        <v>88</v>
      </c>
      <c r="E837" s="250">
        <v>88</v>
      </c>
      <c r="F837" s="251"/>
      <c r="G837" s="250"/>
      <c r="H837" s="250"/>
      <c r="I837" s="249"/>
      <c r="J837" s="352"/>
      <c r="K837" s="277"/>
      <c r="L837" s="277"/>
      <c r="M837" s="277"/>
      <c r="N837" s="277"/>
      <c r="O837" s="260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46"/>
      <c r="AF837" s="46"/>
      <c r="AG837" s="46"/>
      <c r="AH837" s="46"/>
      <c r="AI837" s="46"/>
      <c r="AJ837" s="46"/>
      <c r="AK837" s="46"/>
      <c r="AL837" s="46"/>
      <c r="AM837" s="46"/>
      <c r="AN837" s="46"/>
      <c r="AO837" s="46"/>
      <c r="AP837" s="46"/>
      <c r="AQ837" s="46"/>
      <c r="AR837" s="46"/>
      <c r="AS837" s="46"/>
      <c r="AT837" s="46"/>
      <c r="AU837" s="46"/>
      <c r="AV837" s="46"/>
      <c r="AW837" s="46"/>
      <c r="AX837" s="46"/>
      <c r="AY837" s="46"/>
      <c r="AZ837" s="46"/>
      <c r="BA837" s="46"/>
      <c r="BB837" s="46"/>
      <c r="BC837" s="46"/>
      <c r="BD837" s="46"/>
      <c r="BE837" s="46"/>
      <c r="BF837" s="46"/>
      <c r="BG837" s="46"/>
      <c r="BH837" s="46"/>
      <c r="BI837" s="46"/>
      <c r="BJ837" s="46"/>
      <c r="BK837" s="46"/>
      <c r="BL837" s="46"/>
      <c r="BM837" s="46"/>
      <c r="BN837" s="46"/>
      <c r="BO837" s="46"/>
      <c r="BP837" s="46"/>
      <c r="BQ837" s="46"/>
      <c r="BR837" s="46"/>
      <c r="BS837" s="46"/>
      <c r="BT837" s="46"/>
      <c r="BU837" s="46"/>
      <c r="BV837" s="46"/>
      <c r="BW837" s="46"/>
      <c r="BX837" s="46"/>
      <c r="BY837" s="46"/>
      <c r="BZ837" s="46"/>
      <c r="CA837" s="46"/>
      <c r="CB837" s="46"/>
      <c r="CC837" s="46"/>
      <c r="CD837" s="46"/>
      <c r="CE837" s="46"/>
      <c r="CF837" s="46"/>
      <c r="CG837" s="46"/>
      <c r="CH837" s="46"/>
      <c r="CI837" s="46"/>
      <c r="CJ837" s="46"/>
      <c r="CK837" s="46"/>
      <c r="CL837" s="46"/>
      <c r="CM837" s="46"/>
      <c r="CN837" s="46"/>
      <c r="CO837" s="46"/>
      <c r="CP837" s="46"/>
      <c r="CQ837" s="46"/>
      <c r="CR837" s="46"/>
      <c r="CS837" s="46"/>
      <c r="CT837" s="46"/>
      <c r="CU837" s="46"/>
      <c r="CV837" s="46"/>
      <c r="CW837" s="46"/>
      <c r="CX837" s="46"/>
      <c r="CY837" s="46"/>
      <c r="CZ837" s="46"/>
      <c r="DA837" s="46"/>
      <c r="DB837" s="46"/>
      <c r="DC837" s="46"/>
      <c r="DD837" s="46"/>
      <c r="DE837" s="46"/>
      <c r="DF837" s="46"/>
      <c r="DG837" s="46"/>
      <c r="DH837" s="46"/>
      <c r="DI837" s="46"/>
      <c r="DJ837" s="46"/>
      <c r="DK837" s="46"/>
      <c r="DL837" s="46"/>
      <c r="DM837" s="46"/>
      <c r="DN837" s="46"/>
      <c r="DO837" s="46"/>
      <c r="DP837" s="46"/>
      <c r="DQ837" s="46"/>
      <c r="DR837" s="46"/>
    </row>
    <row r="838" spans="1:138" s="52" customFormat="1">
      <c r="A838" s="246"/>
      <c r="B838" s="247" t="s">
        <v>18</v>
      </c>
      <c r="C838" s="248"/>
      <c r="D838" s="251">
        <v>1</v>
      </c>
      <c r="E838" s="250">
        <v>1</v>
      </c>
      <c r="F838" s="251"/>
      <c r="G838" s="250"/>
      <c r="H838" s="250"/>
      <c r="I838" s="249"/>
      <c r="J838" s="352"/>
      <c r="K838" s="277"/>
      <c r="L838" s="277"/>
      <c r="M838" s="277"/>
      <c r="N838" s="277"/>
      <c r="O838" s="260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46"/>
      <c r="AF838" s="46"/>
      <c r="AG838" s="46"/>
      <c r="AH838" s="46"/>
      <c r="AI838" s="46"/>
      <c r="AJ838" s="46"/>
      <c r="AK838" s="46"/>
      <c r="AL838" s="46"/>
      <c r="AM838" s="46"/>
      <c r="AN838" s="46"/>
      <c r="AO838" s="46"/>
      <c r="AP838" s="46"/>
      <c r="AQ838" s="46"/>
      <c r="AR838" s="46"/>
      <c r="AS838" s="46"/>
      <c r="AT838" s="46"/>
      <c r="AU838" s="46"/>
      <c r="AV838" s="46"/>
      <c r="AW838" s="46"/>
      <c r="AX838" s="46"/>
      <c r="AY838" s="46"/>
      <c r="AZ838" s="46"/>
      <c r="BA838" s="46"/>
      <c r="BB838" s="46"/>
      <c r="BC838" s="46"/>
      <c r="BD838" s="46"/>
      <c r="BE838" s="46"/>
      <c r="BF838" s="46"/>
      <c r="BG838" s="46"/>
      <c r="BH838" s="46"/>
      <c r="BI838" s="46"/>
      <c r="BJ838" s="46"/>
      <c r="BK838" s="46"/>
      <c r="BL838" s="46"/>
      <c r="BM838" s="46"/>
      <c r="BN838" s="46"/>
      <c r="BO838" s="46"/>
      <c r="BP838" s="46"/>
      <c r="BQ838" s="46"/>
      <c r="BR838" s="46"/>
      <c r="BS838" s="46"/>
      <c r="BT838" s="46"/>
      <c r="BU838" s="46"/>
      <c r="BV838" s="46"/>
      <c r="BW838" s="46"/>
      <c r="BX838" s="46"/>
      <c r="BY838" s="46"/>
      <c r="BZ838" s="46"/>
      <c r="CA838" s="46"/>
      <c r="CB838" s="46"/>
      <c r="CC838" s="46"/>
      <c r="CD838" s="46"/>
      <c r="CE838" s="46"/>
      <c r="CF838" s="46"/>
      <c r="CG838" s="46"/>
      <c r="CH838" s="46"/>
      <c r="CI838" s="46"/>
      <c r="CJ838" s="46"/>
      <c r="CK838" s="46"/>
      <c r="CL838" s="46"/>
      <c r="CM838" s="46"/>
      <c r="CN838" s="46"/>
      <c r="CO838" s="46"/>
      <c r="CP838" s="46"/>
      <c r="CQ838" s="46"/>
      <c r="CR838" s="46"/>
      <c r="CS838" s="46"/>
      <c r="CT838" s="46"/>
      <c r="CU838" s="46"/>
      <c r="CV838" s="46"/>
      <c r="CW838" s="46"/>
      <c r="CX838" s="46"/>
      <c r="CY838" s="46"/>
      <c r="CZ838" s="46"/>
      <c r="DA838" s="46"/>
      <c r="DB838" s="46"/>
      <c r="DC838" s="46"/>
      <c r="DD838" s="46"/>
      <c r="DE838" s="46"/>
      <c r="DF838" s="46"/>
      <c r="DG838" s="46"/>
      <c r="DH838" s="46"/>
      <c r="DI838" s="46"/>
      <c r="DJ838" s="46"/>
      <c r="DK838" s="46"/>
      <c r="DL838" s="46"/>
      <c r="DM838" s="46"/>
      <c r="DN838" s="46"/>
      <c r="DO838" s="46"/>
      <c r="DP838" s="46"/>
      <c r="DQ838" s="46"/>
      <c r="DR838" s="46"/>
    </row>
    <row r="839" spans="1:138" s="52" customFormat="1">
      <c r="A839" s="246"/>
      <c r="B839" s="247" t="s">
        <v>19</v>
      </c>
      <c r="C839" s="248"/>
      <c r="D839" s="251">
        <v>1</v>
      </c>
      <c r="E839" s="250">
        <v>1</v>
      </c>
      <c r="F839" s="251"/>
      <c r="G839" s="250"/>
      <c r="H839" s="250"/>
      <c r="I839" s="249"/>
      <c r="J839" s="352"/>
      <c r="K839" s="277"/>
      <c r="L839" s="277"/>
      <c r="M839" s="277"/>
      <c r="N839" s="277"/>
      <c r="O839" s="260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46"/>
      <c r="AF839" s="46"/>
      <c r="AG839" s="46"/>
      <c r="AH839" s="46"/>
      <c r="AI839" s="46"/>
      <c r="AJ839" s="46"/>
      <c r="AK839" s="46"/>
      <c r="AL839" s="46"/>
      <c r="AM839" s="46"/>
      <c r="AN839" s="46"/>
      <c r="AO839" s="46"/>
      <c r="AP839" s="46"/>
      <c r="AQ839" s="46"/>
      <c r="AR839" s="46"/>
      <c r="AS839" s="46"/>
      <c r="AT839" s="46"/>
      <c r="AU839" s="46"/>
      <c r="AV839" s="46"/>
      <c r="AW839" s="46"/>
      <c r="AX839" s="46"/>
      <c r="AY839" s="46"/>
      <c r="AZ839" s="46"/>
      <c r="BA839" s="46"/>
      <c r="BB839" s="46"/>
      <c r="BC839" s="46"/>
      <c r="BD839" s="46"/>
      <c r="BE839" s="46"/>
      <c r="BF839" s="46"/>
      <c r="BG839" s="46"/>
      <c r="BH839" s="46"/>
      <c r="BI839" s="46"/>
      <c r="BJ839" s="46"/>
      <c r="BK839" s="46"/>
      <c r="BL839" s="46"/>
      <c r="BM839" s="46"/>
      <c r="BN839" s="46"/>
      <c r="BO839" s="46"/>
      <c r="BP839" s="46"/>
      <c r="BQ839" s="46"/>
      <c r="BR839" s="46"/>
      <c r="BS839" s="46"/>
      <c r="BT839" s="46"/>
      <c r="BU839" s="46"/>
      <c r="BV839" s="46"/>
      <c r="BW839" s="46"/>
      <c r="BX839" s="46"/>
      <c r="BY839" s="46"/>
      <c r="BZ839" s="46"/>
      <c r="CA839" s="46"/>
      <c r="CB839" s="46"/>
      <c r="CC839" s="46"/>
      <c r="CD839" s="46"/>
      <c r="CE839" s="46"/>
      <c r="CF839" s="46"/>
      <c r="CG839" s="46"/>
      <c r="CH839" s="46"/>
      <c r="CI839" s="46"/>
      <c r="CJ839" s="46"/>
      <c r="CK839" s="46"/>
      <c r="CL839" s="46"/>
      <c r="CM839" s="46"/>
      <c r="CN839" s="46"/>
      <c r="CO839" s="46"/>
      <c r="CP839" s="46"/>
      <c r="CQ839" s="46"/>
      <c r="CR839" s="46"/>
      <c r="CS839" s="46"/>
      <c r="CT839" s="46"/>
      <c r="CU839" s="46"/>
      <c r="CV839" s="46"/>
      <c r="CW839" s="46"/>
      <c r="CX839" s="46"/>
      <c r="CY839" s="46"/>
      <c r="CZ839" s="46"/>
      <c r="DA839" s="46"/>
      <c r="DB839" s="46"/>
      <c r="DC839" s="46"/>
      <c r="DD839" s="46"/>
      <c r="DE839" s="46"/>
      <c r="DF839" s="46"/>
      <c r="DG839" s="46"/>
      <c r="DH839" s="46"/>
      <c r="DI839" s="46"/>
      <c r="DJ839" s="46"/>
      <c r="DK839" s="46"/>
      <c r="DL839" s="46"/>
      <c r="DM839" s="46"/>
      <c r="DN839" s="46"/>
      <c r="DO839" s="46"/>
      <c r="DP839" s="46"/>
      <c r="DQ839" s="46"/>
      <c r="DR839" s="46"/>
    </row>
    <row r="840" spans="1:138" s="52" customFormat="1">
      <c r="A840" s="246"/>
      <c r="B840" s="247" t="s">
        <v>20</v>
      </c>
      <c r="C840" s="248"/>
      <c r="D840" s="251">
        <v>5</v>
      </c>
      <c r="E840" s="250">
        <v>5</v>
      </c>
      <c r="F840" s="251"/>
      <c r="G840" s="250"/>
      <c r="H840" s="250"/>
      <c r="I840" s="249"/>
      <c r="J840" s="352"/>
      <c r="K840" s="277"/>
      <c r="L840" s="277"/>
      <c r="M840" s="277"/>
      <c r="N840" s="277"/>
      <c r="O840" s="260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46"/>
      <c r="AF840" s="46"/>
      <c r="AG840" s="46"/>
      <c r="AH840" s="46"/>
      <c r="AI840" s="46"/>
      <c r="AJ840" s="46"/>
      <c r="AK840" s="46"/>
      <c r="AL840" s="46"/>
      <c r="AM840" s="46"/>
      <c r="AN840" s="46"/>
      <c r="AO840" s="46"/>
      <c r="AP840" s="46"/>
      <c r="AQ840" s="46"/>
      <c r="AR840" s="46"/>
      <c r="AS840" s="46"/>
      <c r="AT840" s="46"/>
      <c r="AU840" s="46"/>
      <c r="AV840" s="46"/>
      <c r="AW840" s="46"/>
      <c r="AX840" s="46"/>
      <c r="AY840" s="46"/>
      <c r="AZ840" s="46"/>
      <c r="BA840" s="46"/>
      <c r="BB840" s="46"/>
      <c r="BC840" s="46"/>
      <c r="BD840" s="46"/>
      <c r="BE840" s="46"/>
      <c r="BF840" s="46"/>
      <c r="BG840" s="46"/>
      <c r="BH840" s="46"/>
      <c r="BI840" s="46"/>
      <c r="BJ840" s="46"/>
      <c r="BK840" s="46"/>
      <c r="BL840" s="46"/>
      <c r="BM840" s="46"/>
      <c r="BN840" s="46"/>
      <c r="BO840" s="46"/>
      <c r="BP840" s="46"/>
      <c r="BQ840" s="46"/>
      <c r="BR840" s="46"/>
      <c r="BS840" s="46"/>
      <c r="BT840" s="46"/>
      <c r="BU840" s="46"/>
      <c r="BV840" s="46"/>
      <c r="BW840" s="46"/>
      <c r="BX840" s="46"/>
      <c r="BY840" s="46"/>
      <c r="BZ840" s="46"/>
      <c r="CA840" s="46"/>
      <c r="CB840" s="46"/>
      <c r="CC840" s="46"/>
      <c r="CD840" s="46"/>
      <c r="CE840" s="46"/>
      <c r="CF840" s="46"/>
      <c r="CG840" s="46"/>
      <c r="CH840" s="46"/>
      <c r="CI840" s="46"/>
      <c r="CJ840" s="46"/>
      <c r="CK840" s="46"/>
      <c r="CL840" s="46"/>
      <c r="CM840" s="46"/>
      <c r="CN840" s="46"/>
      <c r="CO840" s="46"/>
      <c r="CP840" s="46"/>
      <c r="CQ840" s="46"/>
      <c r="CR840" s="46"/>
      <c r="CS840" s="46"/>
      <c r="CT840" s="46"/>
      <c r="CU840" s="46"/>
      <c r="CV840" s="46"/>
      <c r="CW840" s="46"/>
      <c r="CX840" s="46"/>
      <c r="CY840" s="46"/>
      <c r="CZ840" s="46"/>
      <c r="DA840" s="46"/>
      <c r="DB840" s="46"/>
      <c r="DC840" s="46"/>
      <c r="DD840" s="46"/>
      <c r="DE840" s="46"/>
      <c r="DF840" s="46"/>
      <c r="DG840" s="46"/>
      <c r="DH840" s="46"/>
      <c r="DI840" s="46"/>
      <c r="DJ840" s="46"/>
      <c r="DK840" s="46"/>
      <c r="DL840" s="46"/>
      <c r="DM840" s="46"/>
      <c r="DN840" s="46"/>
      <c r="DO840" s="46"/>
      <c r="DP840" s="46"/>
      <c r="DQ840" s="46"/>
      <c r="DR840" s="46"/>
    </row>
    <row r="841" spans="1:138" ht="26.25">
      <c r="A841" s="246" t="s">
        <v>21</v>
      </c>
      <c r="B841" s="247"/>
      <c r="C841" s="248">
        <v>180</v>
      </c>
      <c r="D841" s="275"/>
      <c r="E841" s="275"/>
      <c r="F841" s="251">
        <v>1.2166666666666666</v>
      </c>
      <c r="G841" s="250">
        <v>1.3416666666666668</v>
      </c>
      <c r="H841" s="250">
        <v>11.941666666666666</v>
      </c>
      <c r="I841" s="251">
        <v>65</v>
      </c>
      <c r="J841" s="352" t="s">
        <v>346</v>
      </c>
    </row>
    <row r="842" spans="1:138">
      <c r="A842" s="246"/>
      <c r="B842" s="247" t="s">
        <v>22</v>
      </c>
      <c r="C842" s="248"/>
      <c r="D842" s="250">
        <v>1.5</v>
      </c>
      <c r="E842" s="250">
        <v>1.5</v>
      </c>
      <c r="F842" s="251"/>
      <c r="G842" s="251"/>
      <c r="H842" s="251"/>
      <c r="I842" s="251"/>
      <c r="J842" s="352"/>
    </row>
    <row r="843" spans="1:138">
      <c r="A843" s="246"/>
      <c r="B843" s="247" t="s">
        <v>18</v>
      </c>
      <c r="C843" s="248"/>
      <c r="D843" s="250">
        <v>8</v>
      </c>
      <c r="E843" s="250">
        <v>8</v>
      </c>
      <c r="F843" s="251"/>
      <c r="G843" s="250"/>
      <c r="H843" s="250"/>
      <c r="I843" s="251"/>
      <c r="J843" s="352"/>
    </row>
    <row r="844" spans="1:138">
      <c r="A844" s="561"/>
      <c r="B844" s="247" t="s">
        <v>16</v>
      </c>
      <c r="C844" s="248"/>
      <c r="D844" s="250">
        <v>90</v>
      </c>
      <c r="E844" s="250">
        <v>90</v>
      </c>
      <c r="F844" s="251"/>
      <c r="G844" s="250"/>
      <c r="H844" s="250"/>
      <c r="I844" s="251"/>
      <c r="J844" s="352"/>
    </row>
    <row r="845" spans="1:138">
      <c r="A845" s="561"/>
      <c r="B845" s="247" t="s">
        <v>17</v>
      </c>
      <c r="C845" s="248"/>
      <c r="D845" s="250">
        <v>108</v>
      </c>
      <c r="E845" s="250">
        <v>108</v>
      </c>
      <c r="F845" s="251"/>
      <c r="G845" s="250"/>
      <c r="H845" s="250"/>
      <c r="I845" s="251"/>
      <c r="J845" s="352"/>
    </row>
    <row r="846" spans="1:138" s="39" customFormat="1">
      <c r="A846" s="246" t="s">
        <v>68</v>
      </c>
      <c r="B846" s="247"/>
      <c r="C846" s="269" t="s">
        <v>332</v>
      </c>
      <c r="D846" s="275"/>
      <c r="E846" s="275"/>
      <c r="F846" s="251">
        <v>4.8</v>
      </c>
      <c r="G846" s="250">
        <v>7.2</v>
      </c>
      <c r="H846" s="249">
        <v>15.4</v>
      </c>
      <c r="I846" s="251">
        <v>146</v>
      </c>
      <c r="J846" s="352" t="s">
        <v>257</v>
      </c>
      <c r="K846" s="277"/>
      <c r="L846" s="277"/>
      <c r="M846" s="277"/>
      <c r="N846" s="277"/>
      <c r="O846" s="256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F846" s="40"/>
      <c r="AG846" s="40"/>
      <c r="AH846" s="40"/>
      <c r="AI846" s="40"/>
      <c r="AJ846" s="40"/>
      <c r="AK846" s="40"/>
      <c r="AL846" s="40"/>
      <c r="AM846" s="40"/>
      <c r="AN846" s="40"/>
      <c r="AO846" s="40"/>
      <c r="AP846" s="40"/>
      <c r="AQ846" s="40"/>
      <c r="AR846" s="40"/>
      <c r="AS846" s="40"/>
      <c r="AT846" s="40"/>
      <c r="AU846" s="40"/>
      <c r="AV846" s="40"/>
      <c r="AW846" s="40"/>
      <c r="AX846" s="40"/>
      <c r="AY846" s="40"/>
      <c r="AZ846" s="40"/>
      <c r="BA846" s="40"/>
      <c r="BB846" s="40"/>
      <c r="BC846" s="40"/>
      <c r="BD846" s="40"/>
      <c r="BE846" s="40"/>
      <c r="BF846" s="40"/>
      <c r="BG846" s="40"/>
      <c r="BH846" s="40"/>
      <c r="BI846" s="40"/>
      <c r="BJ846" s="40"/>
      <c r="BK846" s="40"/>
      <c r="BL846" s="40"/>
      <c r="BM846" s="40"/>
      <c r="BN846" s="40"/>
      <c r="BO846" s="40"/>
      <c r="BP846" s="40"/>
      <c r="BQ846" s="40"/>
      <c r="BR846" s="40"/>
      <c r="BS846" s="40"/>
      <c r="BT846" s="40"/>
      <c r="BU846" s="40"/>
      <c r="BV846" s="40"/>
      <c r="BW846" s="40"/>
      <c r="BX846" s="40"/>
      <c r="BY846" s="40"/>
      <c r="BZ846" s="40"/>
      <c r="CA846" s="40"/>
      <c r="CB846" s="40"/>
      <c r="CC846" s="40"/>
      <c r="CD846" s="40"/>
      <c r="CE846" s="40"/>
      <c r="CF846" s="40"/>
      <c r="CG846" s="40"/>
      <c r="CH846" s="40"/>
      <c r="CI846" s="40"/>
      <c r="CJ846" s="40"/>
      <c r="CK846" s="40"/>
      <c r="CL846" s="40"/>
      <c r="CM846" s="40"/>
      <c r="CN846" s="40"/>
      <c r="CO846" s="40"/>
      <c r="CP846" s="40"/>
      <c r="CQ846" s="40"/>
      <c r="CR846" s="40"/>
      <c r="CS846" s="40"/>
      <c r="CT846" s="40"/>
      <c r="CU846" s="40"/>
      <c r="CV846" s="40"/>
      <c r="CW846" s="40"/>
      <c r="CX846" s="40"/>
      <c r="CY846" s="40"/>
      <c r="CZ846" s="40"/>
      <c r="DA846" s="40"/>
      <c r="DB846" s="40"/>
      <c r="DC846" s="40"/>
      <c r="DD846" s="40"/>
      <c r="DE846" s="40"/>
      <c r="DF846" s="40"/>
      <c r="DG846" s="40"/>
      <c r="DH846" s="40"/>
      <c r="DI846" s="40"/>
      <c r="DJ846" s="40"/>
      <c r="DK846" s="40"/>
      <c r="DL846" s="40"/>
      <c r="DM846" s="40"/>
      <c r="DN846" s="40"/>
      <c r="DO846" s="40"/>
      <c r="DP846" s="40"/>
      <c r="DQ846" s="40"/>
      <c r="DR846" s="40"/>
      <c r="DS846" s="40"/>
      <c r="DT846" s="40"/>
      <c r="DU846" s="40"/>
      <c r="DV846" s="40"/>
      <c r="DW846" s="40"/>
      <c r="DX846" s="40"/>
      <c r="DY846" s="40"/>
      <c r="DZ846" s="40"/>
      <c r="EA846" s="40"/>
      <c r="EB846" s="40"/>
      <c r="EC846" s="40"/>
      <c r="ED846" s="40"/>
      <c r="EE846" s="40"/>
      <c r="EF846" s="40"/>
      <c r="EG846" s="40"/>
      <c r="EH846" s="40"/>
    </row>
    <row r="847" spans="1:138" s="39" customFormat="1">
      <c r="A847" s="246"/>
      <c r="B847" s="247" t="s">
        <v>26</v>
      </c>
      <c r="C847" s="248"/>
      <c r="D847" s="250">
        <v>30</v>
      </c>
      <c r="E847" s="250">
        <v>30</v>
      </c>
      <c r="F847" s="251"/>
      <c r="G847" s="250"/>
      <c r="H847" s="250"/>
      <c r="I847" s="251"/>
      <c r="J847" s="352"/>
      <c r="K847" s="277"/>
      <c r="L847" s="277"/>
      <c r="M847" s="277"/>
      <c r="N847" s="277"/>
      <c r="O847" s="256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F847" s="40"/>
      <c r="AG847" s="40"/>
      <c r="AH847" s="40"/>
      <c r="AI847" s="40"/>
      <c r="AJ847" s="40"/>
      <c r="AK847" s="40"/>
      <c r="AL847" s="40"/>
      <c r="AM847" s="40"/>
      <c r="AN847" s="40"/>
      <c r="AO847" s="40"/>
      <c r="AP847" s="40"/>
      <c r="AQ847" s="40"/>
      <c r="AR847" s="40"/>
      <c r="AS847" s="40"/>
      <c r="AT847" s="40"/>
      <c r="AU847" s="40"/>
      <c r="AV847" s="40"/>
      <c r="AW847" s="40"/>
      <c r="AX847" s="40"/>
      <c r="AY847" s="40"/>
      <c r="AZ847" s="40"/>
      <c r="BA847" s="40"/>
      <c r="BB847" s="40"/>
      <c r="BC847" s="40"/>
      <c r="BD847" s="40"/>
      <c r="BE847" s="40"/>
      <c r="BF847" s="40"/>
      <c r="BG847" s="40"/>
      <c r="BH847" s="40"/>
      <c r="BI847" s="40"/>
      <c r="BJ847" s="40"/>
      <c r="BK847" s="40"/>
      <c r="BL847" s="40"/>
      <c r="BM847" s="40"/>
      <c r="BN847" s="40"/>
      <c r="BO847" s="40"/>
      <c r="BP847" s="40"/>
      <c r="BQ847" s="40"/>
      <c r="BR847" s="40"/>
      <c r="BS847" s="40"/>
      <c r="BT847" s="40"/>
      <c r="BU847" s="40"/>
      <c r="BV847" s="40"/>
      <c r="BW847" s="40"/>
      <c r="BX847" s="40"/>
      <c r="BY847" s="40"/>
      <c r="BZ847" s="40"/>
      <c r="CA847" s="40"/>
      <c r="CB847" s="40"/>
      <c r="CC847" s="40"/>
      <c r="CD847" s="40"/>
      <c r="CE847" s="40"/>
      <c r="CF847" s="40"/>
      <c r="CG847" s="40"/>
      <c r="CH847" s="40"/>
      <c r="CI847" s="40"/>
      <c r="CJ847" s="40"/>
      <c r="CK847" s="40"/>
      <c r="CL847" s="40"/>
      <c r="CM847" s="40"/>
      <c r="CN847" s="40"/>
      <c r="CO847" s="40"/>
      <c r="CP847" s="40"/>
      <c r="CQ847" s="40"/>
      <c r="CR847" s="40"/>
      <c r="CS847" s="40"/>
      <c r="CT847" s="40"/>
      <c r="CU847" s="40"/>
      <c r="CV847" s="40"/>
      <c r="CW847" s="40"/>
      <c r="CX847" s="40"/>
      <c r="CY847" s="40"/>
      <c r="CZ847" s="40"/>
      <c r="DA847" s="40"/>
      <c r="DB847" s="40"/>
      <c r="DC847" s="40"/>
      <c r="DD847" s="40"/>
      <c r="DE847" s="40"/>
      <c r="DF847" s="40"/>
      <c r="DG847" s="40"/>
      <c r="DH847" s="40"/>
      <c r="DI847" s="40"/>
      <c r="DJ847" s="40"/>
      <c r="DK847" s="40"/>
      <c r="DL847" s="40"/>
      <c r="DM847" s="40"/>
      <c r="DN847" s="40"/>
      <c r="DO847" s="40"/>
      <c r="DP847" s="40"/>
      <c r="DQ847" s="40"/>
      <c r="DR847" s="40"/>
      <c r="DS847" s="40"/>
      <c r="DT847" s="40"/>
      <c r="DU847" s="40"/>
      <c r="DV847" s="40"/>
      <c r="DW847" s="40"/>
      <c r="DX847" s="40"/>
      <c r="DY847" s="40"/>
      <c r="DZ847" s="40"/>
      <c r="EA847" s="40"/>
      <c r="EB847" s="40"/>
      <c r="EC847" s="40"/>
      <c r="ED847" s="40"/>
      <c r="EE847" s="40"/>
      <c r="EF847" s="40"/>
      <c r="EG847" s="40"/>
      <c r="EH847" s="40"/>
    </row>
    <row r="848" spans="1:138" s="39" customFormat="1">
      <c r="A848" s="246"/>
      <c r="B848" s="247" t="s">
        <v>69</v>
      </c>
      <c r="C848" s="248"/>
      <c r="D848" s="251">
        <v>7.14</v>
      </c>
      <c r="E848" s="250">
        <v>7</v>
      </c>
      <c r="F848" s="251"/>
      <c r="G848" s="250"/>
      <c r="H848" s="250"/>
      <c r="I848" s="251"/>
      <c r="J848" s="352"/>
      <c r="K848" s="277"/>
      <c r="L848" s="277"/>
      <c r="M848" s="277"/>
      <c r="N848" s="277"/>
      <c r="O848" s="256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F848" s="40"/>
      <c r="AG848" s="40"/>
      <c r="AH848" s="40"/>
      <c r="AI848" s="40"/>
      <c r="AJ848" s="40"/>
      <c r="AK848" s="40"/>
      <c r="AL848" s="40"/>
      <c r="AM848" s="40"/>
      <c r="AN848" s="40"/>
      <c r="AO848" s="40"/>
      <c r="AP848" s="40"/>
      <c r="AQ848" s="40"/>
      <c r="AR848" s="40"/>
      <c r="AS848" s="40"/>
      <c r="AT848" s="40"/>
      <c r="AU848" s="40"/>
      <c r="AV848" s="40"/>
      <c r="AW848" s="40"/>
      <c r="AX848" s="40"/>
      <c r="AY848" s="40"/>
      <c r="AZ848" s="40"/>
      <c r="BA848" s="40"/>
      <c r="BB848" s="40"/>
      <c r="BC848" s="40"/>
      <c r="BD848" s="40"/>
      <c r="BE848" s="40"/>
      <c r="BF848" s="40"/>
      <c r="BG848" s="40"/>
      <c r="BH848" s="40"/>
      <c r="BI848" s="40"/>
      <c r="BJ848" s="40"/>
      <c r="BK848" s="40"/>
      <c r="BL848" s="40"/>
      <c r="BM848" s="40"/>
      <c r="BN848" s="40"/>
      <c r="BO848" s="40"/>
      <c r="BP848" s="40"/>
      <c r="BQ848" s="40"/>
      <c r="BR848" s="40"/>
      <c r="BS848" s="40"/>
      <c r="BT848" s="40"/>
      <c r="BU848" s="40"/>
      <c r="BV848" s="40"/>
      <c r="BW848" s="40"/>
      <c r="BX848" s="40"/>
      <c r="BY848" s="40"/>
      <c r="BZ848" s="40"/>
      <c r="CA848" s="40"/>
      <c r="CB848" s="40"/>
      <c r="CC848" s="40"/>
      <c r="CD848" s="40"/>
      <c r="CE848" s="40"/>
      <c r="CF848" s="40"/>
      <c r="CG848" s="40"/>
      <c r="CH848" s="40"/>
      <c r="CI848" s="40"/>
      <c r="CJ848" s="40"/>
      <c r="CK848" s="40"/>
      <c r="CL848" s="40"/>
      <c r="CM848" s="40"/>
      <c r="CN848" s="40"/>
      <c r="CO848" s="40"/>
      <c r="CP848" s="40"/>
      <c r="CQ848" s="40"/>
      <c r="CR848" s="40"/>
      <c r="CS848" s="40"/>
      <c r="CT848" s="40"/>
      <c r="CU848" s="40"/>
      <c r="CV848" s="40"/>
      <c r="CW848" s="40"/>
      <c r="CX848" s="40"/>
      <c r="CY848" s="40"/>
      <c r="CZ848" s="40"/>
      <c r="DA848" s="40"/>
      <c r="DB848" s="40"/>
      <c r="DC848" s="40"/>
      <c r="DD848" s="40"/>
      <c r="DE848" s="40"/>
      <c r="DF848" s="40"/>
      <c r="DG848" s="40"/>
      <c r="DH848" s="40"/>
      <c r="DI848" s="40"/>
      <c r="DJ848" s="40"/>
      <c r="DK848" s="40"/>
      <c r="DL848" s="40"/>
      <c r="DM848" s="40"/>
      <c r="DN848" s="40"/>
      <c r="DO848" s="40"/>
      <c r="DP848" s="40"/>
      <c r="DQ848" s="40"/>
      <c r="DR848" s="40"/>
      <c r="DS848" s="40"/>
      <c r="DT848" s="40"/>
      <c r="DU848" s="40"/>
      <c r="DV848" s="40"/>
      <c r="DW848" s="40"/>
      <c r="DX848" s="40"/>
      <c r="DY848" s="40"/>
      <c r="DZ848" s="40"/>
      <c r="EA848" s="40"/>
      <c r="EB848" s="40"/>
      <c r="EC848" s="40"/>
      <c r="ED848" s="40"/>
      <c r="EE848" s="40"/>
      <c r="EF848" s="40"/>
      <c r="EG848" s="40"/>
      <c r="EH848" s="40"/>
    </row>
    <row r="849" spans="1:169" s="39" customFormat="1" ht="15.75" thickBot="1">
      <c r="A849" s="307"/>
      <c r="B849" s="247" t="s">
        <v>20</v>
      </c>
      <c r="C849" s="248"/>
      <c r="D849" s="250">
        <v>3</v>
      </c>
      <c r="E849" s="250">
        <v>3</v>
      </c>
      <c r="F849" s="312" t="s">
        <v>1</v>
      </c>
      <c r="G849" s="311"/>
      <c r="H849" s="311"/>
      <c r="I849" s="310"/>
      <c r="J849" s="352"/>
      <c r="K849" s="277"/>
      <c r="L849" s="277"/>
      <c r="M849" s="277"/>
      <c r="N849" s="277"/>
      <c r="O849" s="256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F849" s="40"/>
      <c r="AG849" s="40"/>
      <c r="AH849" s="40"/>
      <c r="AI849" s="40"/>
      <c r="AJ849" s="40"/>
      <c r="AK849" s="40"/>
      <c r="AL849" s="40"/>
      <c r="AM849" s="40"/>
      <c r="AN849" s="40"/>
      <c r="AO849" s="40"/>
      <c r="AP849" s="40"/>
      <c r="AQ849" s="40"/>
      <c r="AR849" s="40"/>
      <c r="AS849" s="40"/>
      <c r="AT849" s="40"/>
      <c r="AU849" s="40"/>
      <c r="AV849" s="40"/>
      <c r="AW849" s="40"/>
      <c r="AX849" s="40"/>
      <c r="AY849" s="40"/>
      <c r="AZ849" s="40"/>
      <c r="BA849" s="40"/>
      <c r="BB849" s="40"/>
      <c r="BC849" s="40"/>
      <c r="BD849" s="40"/>
      <c r="BE849" s="40"/>
      <c r="BF849" s="40"/>
      <c r="BG849" s="40"/>
      <c r="BH849" s="40"/>
      <c r="BI849" s="40"/>
      <c r="BJ849" s="40"/>
      <c r="BK849" s="40"/>
      <c r="BL849" s="40"/>
      <c r="BM849" s="40"/>
      <c r="BN849" s="40"/>
      <c r="BO849" s="40"/>
      <c r="BP849" s="40"/>
      <c r="BQ849" s="40"/>
      <c r="BR849" s="40"/>
      <c r="BS849" s="40"/>
      <c r="BT849" s="40"/>
      <c r="BU849" s="40"/>
      <c r="BV849" s="40"/>
      <c r="BW849" s="40"/>
      <c r="BX849" s="40"/>
      <c r="BY849" s="40"/>
      <c r="BZ849" s="40"/>
      <c r="CA849" s="40"/>
      <c r="CB849" s="40"/>
      <c r="CC849" s="40"/>
      <c r="CD849" s="40"/>
      <c r="CE849" s="40"/>
      <c r="CF849" s="40"/>
      <c r="CG849" s="40"/>
      <c r="CH849" s="40"/>
      <c r="CI849" s="40"/>
      <c r="CJ849" s="40"/>
      <c r="CK849" s="40"/>
      <c r="CL849" s="40"/>
      <c r="CM849" s="40"/>
      <c r="CN849" s="40"/>
      <c r="CO849" s="40"/>
      <c r="CP849" s="40"/>
      <c r="CQ849" s="40"/>
      <c r="CR849" s="40"/>
      <c r="CS849" s="40"/>
      <c r="CT849" s="40"/>
      <c r="CU849" s="40"/>
      <c r="CV849" s="40"/>
      <c r="CW849" s="40"/>
      <c r="CX849" s="40"/>
      <c r="CY849" s="40"/>
      <c r="CZ849" s="40"/>
      <c r="DA849" s="40"/>
      <c r="DB849" s="40"/>
      <c r="DC849" s="40"/>
      <c r="DD849" s="40"/>
      <c r="DE849" s="40"/>
      <c r="DF849" s="40"/>
      <c r="DG849" s="40"/>
      <c r="DH849" s="40"/>
      <c r="DI849" s="40"/>
      <c r="DJ849" s="40"/>
      <c r="DK849" s="40"/>
      <c r="DL849" s="40"/>
      <c r="DM849" s="40"/>
      <c r="DN849" s="40"/>
      <c r="DO849" s="40"/>
      <c r="DP849" s="40"/>
      <c r="DQ849" s="40"/>
      <c r="DR849" s="40"/>
      <c r="DS849" s="40"/>
      <c r="DT849" s="40"/>
      <c r="DU849" s="40"/>
      <c r="DV849" s="40"/>
      <c r="DW849" s="40"/>
      <c r="DX849" s="40"/>
      <c r="DY849" s="40"/>
      <c r="DZ849" s="40"/>
      <c r="EA849" s="40"/>
      <c r="EB849" s="40"/>
      <c r="EC849" s="40"/>
      <c r="ED849" s="40"/>
      <c r="EE849" s="40"/>
      <c r="EF849" s="40"/>
      <c r="EG849" s="40"/>
      <c r="EH849" s="40"/>
    </row>
    <row r="850" spans="1:169" ht="15.75" thickBot="1">
      <c r="A850" s="377" t="s">
        <v>27</v>
      </c>
      <c r="B850" s="378"/>
      <c r="C850" s="379">
        <v>425</v>
      </c>
      <c r="D850" s="373"/>
      <c r="E850" s="400"/>
      <c r="F850" s="373">
        <v>14.016666666666666</v>
      </c>
      <c r="G850" s="373">
        <v>15.141666666666666</v>
      </c>
      <c r="H850" s="373">
        <v>53.341666666666661</v>
      </c>
      <c r="I850" s="373">
        <v>405</v>
      </c>
      <c r="J850" s="368"/>
    </row>
    <row r="851" spans="1:169">
      <c r="A851" s="246" t="s">
        <v>49</v>
      </c>
      <c r="B851" s="247"/>
      <c r="C851" s="342">
        <v>100</v>
      </c>
      <c r="D851" s="343">
        <v>114</v>
      </c>
      <c r="E851" s="342">
        <v>100</v>
      </c>
      <c r="F851" s="251">
        <v>0.06</v>
      </c>
      <c r="G851" s="250">
        <v>0.36</v>
      </c>
      <c r="H851" s="249">
        <v>12</v>
      </c>
      <c r="I851" s="250">
        <v>49</v>
      </c>
      <c r="J851" s="352" t="s">
        <v>283</v>
      </c>
    </row>
    <row r="852" spans="1:169" ht="15.75" thickBot="1">
      <c r="A852" s="246" t="s">
        <v>195</v>
      </c>
      <c r="B852" s="247"/>
      <c r="C852" s="342"/>
      <c r="D852" s="343"/>
      <c r="E852" s="397"/>
      <c r="F852" s="251"/>
      <c r="G852" s="250"/>
      <c r="H852" s="249"/>
      <c r="I852" s="250"/>
      <c r="J852" s="352"/>
    </row>
    <row r="853" spans="1:169" ht="15.75" thickBot="1">
      <c r="A853" s="377" t="s">
        <v>27</v>
      </c>
      <c r="B853" s="378"/>
      <c r="C853" s="379">
        <v>100</v>
      </c>
      <c r="D853" s="551"/>
      <c r="E853" s="576"/>
      <c r="F853" s="373">
        <v>0.06</v>
      </c>
      <c r="G853" s="373">
        <v>0.36</v>
      </c>
      <c r="H853" s="373">
        <v>12</v>
      </c>
      <c r="I853" s="373">
        <v>49</v>
      </c>
      <c r="J853" s="375"/>
    </row>
    <row r="854" spans="1:169" ht="15.75" thickBot="1">
      <c r="A854" s="377"/>
      <c r="B854" s="378"/>
      <c r="C854" s="379">
        <v>525</v>
      </c>
      <c r="D854" s="576"/>
      <c r="E854" s="576"/>
      <c r="F854" s="374">
        <v>14.076666666666666</v>
      </c>
      <c r="G854" s="374">
        <v>15.501666666666665</v>
      </c>
      <c r="H854" s="374">
        <v>65.341666666666669</v>
      </c>
      <c r="I854" s="374">
        <v>454</v>
      </c>
      <c r="J854" s="375"/>
    </row>
    <row r="855" spans="1:169">
      <c r="A855" s="246"/>
      <c r="B855" s="247" t="s">
        <v>30</v>
      </c>
      <c r="C855" s="248"/>
      <c r="D855" s="284"/>
      <c r="E855" s="250"/>
      <c r="F855" s="314"/>
      <c r="G855" s="275"/>
      <c r="H855" s="271"/>
      <c r="I855" s="251"/>
      <c r="J855" s="352"/>
    </row>
    <row r="856" spans="1:169">
      <c r="A856" s="333" t="s">
        <v>384</v>
      </c>
      <c r="B856" s="70"/>
      <c r="C856" s="337">
        <v>50</v>
      </c>
      <c r="D856" s="336"/>
      <c r="E856" s="335"/>
      <c r="F856" s="249">
        <v>1.3</v>
      </c>
      <c r="G856" s="250">
        <v>2.5</v>
      </c>
      <c r="H856" s="249">
        <v>6</v>
      </c>
      <c r="I856" s="251">
        <v>51</v>
      </c>
      <c r="J856" s="283" t="s">
        <v>385</v>
      </c>
      <c r="K856" s="579"/>
      <c r="L856" s="579"/>
      <c r="M856" s="579"/>
      <c r="N856" s="579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</row>
    <row r="857" spans="1:169">
      <c r="A857" s="333"/>
      <c r="B857" s="70" t="s">
        <v>185</v>
      </c>
      <c r="C857" s="337"/>
      <c r="D857" s="336">
        <v>38.619999999999997</v>
      </c>
      <c r="E857" s="335">
        <v>28.4</v>
      </c>
      <c r="F857" s="249"/>
      <c r="G857" s="250"/>
      <c r="H857" s="249"/>
      <c r="I857" s="251"/>
      <c r="J857" s="353"/>
      <c r="K857" s="579"/>
      <c r="L857" s="579"/>
      <c r="M857" s="579"/>
      <c r="N857" s="579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</row>
    <row r="858" spans="1:169">
      <c r="A858" s="333"/>
      <c r="B858" s="70" t="s">
        <v>189</v>
      </c>
      <c r="C858" s="337"/>
      <c r="D858" s="336">
        <v>28.9</v>
      </c>
      <c r="E858" s="334">
        <v>21.74</v>
      </c>
      <c r="F858" s="249"/>
      <c r="G858" s="249"/>
      <c r="H858" s="249"/>
      <c r="I858" s="249"/>
      <c r="J858" s="353"/>
      <c r="K858" s="579"/>
      <c r="L858" s="579"/>
      <c r="M858" s="579"/>
      <c r="N858" s="579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</row>
    <row r="859" spans="1:169">
      <c r="A859" s="333"/>
      <c r="B859" s="70" t="s">
        <v>36</v>
      </c>
      <c r="C859" s="337"/>
      <c r="D859" s="336">
        <v>2.5</v>
      </c>
      <c r="E859" s="334">
        <v>2.5</v>
      </c>
      <c r="F859" s="249"/>
      <c r="G859" s="249"/>
      <c r="H859" s="249"/>
      <c r="I859" s="249"/>
      <c r="J859" s="353"/>
      <c r="K859" s="579"/>
      <c r="L859" s="579"/>
      <c r="M859" s="579"/>
      <c r="N859" s="57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</row>
    <row r="860" spans="1:169" s="57" customFormat="1" ht="26.25">
      <c r="A860" s="246" t="s">
        <v>392</v>
      </c>
      <c r="B860" s="247"/>
      <c r="C860" s="248" t="s">
        <v>211</v>
      </c>
      <c r="D860" s="249"/>
      <c r="E860" s="250"/>
      <c r="F860" s="251">
        <v>3</v>
      </c>
      <c r="G860" s="250">
        <v>8.5</v>
      </c>
      <c r="H860" s="249">
        <v>8.5</v>
      </c>
      <c r="I860" s="251">
        <v>126</v>
      </c>
      <c r="J860" s="352" t="s">
        <v>224</v>
      </c>
      <c r="K860" s="264"/>
      <c r="L860" s="264"/>
      <c r="M860" s="264"/>
      <c r="N860" s="264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0"/>
      <c r="BR860" s="60"/>
      <c r="BS860" s="60"/>
      <c r="BT860" s="60"/>
      <c r="BU860" s="60"/>
      <c r="BV860" s="60"/>
      <c r="BW860" s="60"/>
      <c r="BX860" s="60"/>
      <c r="BY860" s="60"/>
      <c r="BZ860" s="60"/>
      <c r="CA860" s="60"/>
      <c r="CB860" s="60"/>
      <c r="CC860" s="60"/>
      <c r="CD860" s="60"/>
      <c r="CE860" s="60"/>
      <c r="CF860" s="60"/>
      <c r="CG860" s="60"/>
      <c r="CH860" s="60"/>
      <c r="CI860" s="60"/>
      <c r="CJ860" s="60"/>
      <c r="CK860" s="60"/>
      <c r="CL860" s="60"/>
      <c r="CM860" s="60"/>
      <c r="CN860" s="60"/>
      <c r="CO860" s="60"/>
      <c r="CP860" s="60"/>
      <c r="CQ860" s="60"/>
      <c r="CR860" s="60"/>
      <c r="CS860" s="60"/>
      <c r="CT860" s="60"/>
      <c r="CU860" s="60"/>
      <c r="CV860" s="60"/>
      <c r="CW860" s="60"/>
      <c r="CX860" s="60"/>
      <c r="CY860" s="60"/>
      <c r="CZ860" s="60"/>
      <c r="DA860" s="60"/>
      <c r="DB860" s="60"/>
      <c r="DC860" s="60"/>
      <c r="DD860" s="60"/>
      <c r="DE860" s="60"/>
      <c r="DF860" s="60"/>
      <c r="DG860" s="60"/>
      <c r="DH860" s="60"/>
      <c r="DI860" s="60"/>
      <c r="DJ860" s="60"/>
      <c r="DK860" s="60"/>
      <c r="DL860" s="60"/>
      <c r="DM860" s="60"/>
      <c r="DN860" s="60"/>
      <c r="DO860" s="60"/>
      <c r="DP860" s="60"/>
      <c r="DQ860" s="60"/>
      <c r="DR860" s="60"/>
    </row>
    <row r="861" spans="1:169" s="39" customFormat="1">
      <c r="A861" s="246"/>
      <c r="B861" s="247" t="s">
        <v>208</v>
      </c>
      <c r="C861" s="269"/>
      <c r="D861" s="248">
        <v>33.85</v>
      </c>
      <c r="E861" s="270">
        <v>22</v>
      </c>
      <c r="F861" s="251"/>
      <c r="G861" s="251"/>
      <c r="H861" s="251"/>
      <c r="I861" s="251"/>
      <c r="J861" s="352"/>
      <c r="K861" s="277"/>
      <c r="L861" s="277"/>
      <c r="M861" s="277"/>
      <c r="N861" s="277"/>
      <c r="O861" s="256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F861" s="40"/>
      <c r="AG861" s="40"/>
      <c r="AH861" s="40"/>
      <c r="AI861" s="40"/>
      <c r="AJ861" s="40"/>
      <c r="AK861" s="40"/>
      <c r="AL861" s="40"/>
      <c r="AM861" s="40"/>
      <c r="AN861" s="40"/>
      <c r="AO861" s="40"/>
      <c r="AP861" s="40"/>
      <c r="AQ861" s="40"/>
      <c r="AR861" s="40"/>
      <c r="AS861" s="40"/>
      <c r="AT861" s="40"/>
      <c r="AU861" s="40"/>
      <c r="AV861" s="40"/>
      <c r="AW861" s="40"/>
      <c r="AX861" s="40"/>
      <c r="AY861" s="40"/>
      <c r="AZ861" s="40"/>
      <c r="BA861" s="40"/>
      <c r="BB861" s="40"/>
      <c r="BC861" s="40"/>
      <c r="BD861" s="40"/>
      <c r="BE861" s="40"/>
      <c r="BF861" s="40"/>
      <c r="BG861" s="40"/>
      <c r="BH861" s="40"/>
      <c r="BI861" s="40"/>
      <c r="BJ861" s="40"/>
      <c r="BK861" s="40"/>
      <c r="BL861" s="40"/>
      <c r="BM861" s="40"/>
      <c r="BN861" s="40"/>
      <c r="BO861" s="40"/>
      <c r="BP861" s="40"/>
      <c r="BQ861" s="40"/>
      <c r="BR861" s="40"/>
      <c r="BS861" s="40"/>
      <c r="BT861" s="40"/>
      <c r="BU861" s="40"/>
      <c r="BV861" s="40"/>
      <c r="BW861" s="40"/>
      <c r="BX861" s="40"/>
      <c r="BY861" s="40"/>
      <c r="BZ861" s="40"/>
      <c r="CA861" s="40"/>
      <c r="CB861" s="40"/>
      <c r="CC861" s="40"/>
      <c r="CD861" s="40"/>
      <c r="CE861" s="40"/>
      <c r="CF861" s="40"/>
      <c r="CG861" s="40"/>
      <c r="CH861" s="40"/>
      <c r="CI861" s="40"/>
      <c r="CJ861" s="40"/>
      <c r="CK861" s="40"/>
      <c r="CL861" s="40"/>
      <c r="CM861" s="40"/>
      <c r="CN861" s="40"/>
      <c r="CO861" s="40"/>
      <c r="CP861" s="40"/>
      <c r="CQ861" s="40"/>
      <c r="CR861" s="40"/>
      <c r="CS861" s="40"/>
      <c r="CT861" s="40"/>
      <c r="CU861" s="40"/>
      <c r="CV861" s="40"/>
      <c r="CW861" s="40"/>
      <c r="CX861" s="40"/>
      <c r="CY861" s="40"/>
      <c r="CZ861" s="40"/>
      <c r="DA861" s="40"/>
      <c r="DB861" s="40"/>
      <c r="DC861" s="40"/>
      <c r="DD861" s="40"/>
      <c r="DE861" s="40"/>
      <c r="DF861" s="40"/>
      <c r="DG861" s="40"/>
      <c r="DH861" s="40"/>
      <c r="DI861" s="40"/>
      <c r="DJ861" s="40"/>
      <c r="DK861" s="40"/>
      <c r="DL861" s="40"/>
      <c r="DM861" s="40"/>
      <c r="DN861" s="40"/>
      <c r="DO861" s="40"/>
      <c r="DP861" s="40"/>
      <c r="DQ861" s="40"/>
      <c r="DR861" s="40"/>
    </row>
    <row r="862" spans="1:169" s="57" customFormat="1">
      <c r="A862" s="246"/>
      <c r="B862" s="247" t="s">
        <v>44</v>
      </c>
      <c r="C862" s="248"/>
      <c r="D862" s="249">
        <v>20</v>
      </c>
      <c r="E862" s="250">
        <v>16</v>
      </c>
      <c r="F862" s="251"/>
      <c r="G862" s="251"/>
      <c r="H862" s="251"/>
      <c r="I862" s="251"/>
      <c r="J862" s="352"/>
      <c r="K862" s="264"/>
      <c r="L862" s="264"/>
      <c r="M862" s="264"/>
      <c r="N862" s="264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0"/>
      <c r="BR862" s="60"/>
      <c r="BS862" s="60"/>
      <c r="BT862" s="60"/>
      <c r="BU862" s="60"/>
      <c r="BV862" s="60"/>
      <c r="BW862" s="60"/>
      <c r="BX862" s="60"/>
      <c r="BY862" s="60"/>
      <c r="BZ862" s="60"/>
      <c r="CA862" s="60"/>
      <c r="CB862" s="60"/>
      <c r="CC862" s="60"/>
      <c r="CD862" s="60"/>
      <c r="CE862" s="60"/>
      <c r="CF862" s="60"/>
      <c r="CG862" s="60"/>
      <c r="CH862" s="60"/>
      <c r="CI862" s="60"/>
      <c r="CJ862" s="60"/>
      <c r="CK862" s="60"/>
      <c r="CL862" s="60"/>
      <c r="CM862" s="60"/>
      <c r="CN862" s="60"/>
      <c r="CO862" s="60"/>
      <c r="CP862" s="60"/>
      <c r="CQ862" s="60"/>
      <c r="CR862" s="60"/>
      <c r="CS862" s="60"/>
      <c r="CT862" s="60"/>
      <c r="CU862" s="60"/>
      <c r="CV862" s="60"/>
      <c r="CW862" s="60"/>
      <c r="CX862" s="60"/>
      <c r="CY862" s="60"/>
      <c r="CZ862" s="60"/>
      <c r="DA862" s="60"/>
      <c r="DB862" s="60"/>
      <c r="DC862" s="60"/>
      <c r="DD862" s="60"/>
      <c r="DE862" s="60"/>
      <c r="DF862" s="60"/>
      <c r="DG862" s="60"/>
      <c r="DH862" s="60"/>
      <c r="DI862" s="60"/>
      <c r="DJ862" s="60"/>
      <c r="DK862" s="60"/>
      <c r="DL862" s="60"/>
      <c r="DM862" s="60"/>
      <c r="DN862" s="60"/>
      <c r="DO862" s="60"/>
      <c r="DP862" s="60"/>
      <c r="DQ862" s="60"/>
      <c r="DR862" s="60"/>
    </row>
    <row r="863" spans="1:169" s="57" customFormat="1">
      <c r="A863" s="246"/>
      <c r="B863" s="247" t="s">
        <v>32</v>
      </c>
      <c r="C863" s="248"/>
      <c r="D863" s="249">
        <v>53.2</v>
      </c>
      <c r="E863" s="250">
        <v>40</v>
      </c>
      <c r="F863" s="251"/>
      <c r="G863" s="250"/>
      <c r="H863" s="249"/>
      <c r="I863" s="251"/>
      <c r="J863" s="352"/>
      <c r="K863" s="264"/>
      <c r="L863" s="264"/>
      <c r="M863" s="264"/>
      <c r="N863" s="264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0"/>
      <c r="BR863" s="60"/>
      <c r="BS863" s="60"/>
      <c r="BT863" s="60"/>
      <c r="BU863" s="60"/>
      <c r="BV863" s="60"/>
      <c r="BW863" s="60"/>
      <c r="BX863" s="60"/>
      <c r="BY863" s="60"/>
      <c r="BZ863" s="60"/>
      <c r="CA863" s="60"/>
      <c r="CB863" s="60"/>
      <c r="CC863" s="60"/>
      <c r="CD863" s="60"/>
      <c r="CE863" s="60"/>
      <c r="CF863" s="60"/>
      <c r="CG863" s="60"/>
      <c r="CH863" s="60"/>
      <c r="CI863" s="60"/>
      <c r="CJ863" s="60"/>
      <c r="CK863" s="60"/>
      <c r="CL863" s="60"/>
      <c r="CM863" s="60"/>
      <c r="CN863" s="60"/>
      <c r="CO863" s="60"/>
      <c r="CP863" s="60"/>
      <c r="CQ863" s="60"/>
      <c r="CR863" s="60"/>
      <c r="CS863" s="60"/>
      <c r="CT863" s="60"/>
      <c r="CU863" s="60"/>
      <c r="CV863" s="60"/>
      <c r="CW863" s="60"/>
      <c r="CX863" s="60"/>
      <c r="CY863" s="60"/>
      <c r="CZ863" s="60"/>
      <c r="DA863" s="60"/>
      <c r="DB863" s="60"/>
      <c r="DC863" s="60"/>
      <c r="DD863" s="60"/>
      <c r="DE863" s="60"/>
      <c r="DF863" s="60"/>
      <c r="DG863" s="60"/>
      <c r="DH863" s="60"/>
      <c r="DI863" s="60"/>
      <c r="DJ863" s="60"/>
      <c r="DK863" s="60"/>
      <c r="DL863" s="60"/>
      <c r="DM863" s="60"/>
      <c r="DN863" s="60"/>
      <c r="DO863" s="60"/>
      <c r="DP863" s="60"/>
      <c r="DQ863" s="60"/>
      <c r="DR863" s="60"/>
    </row>
    <row r="864" spans="1:169" s="57" customFormat="1">
      <c r="A864" s="246"/>
      <c r="B864" s="247" t="s">
        <v>34</v>
      </c>
      <c r="C864" s="248"/>
      <c r="D864" s="249">
        <v>10</v>
      </c>
      <c r="E864" s="250">
        <v>8</v>
      </c>
      <c r="F864" s="251"/>
      <c r="G864" s="250"/>
      <c r="H864" s="249"/>
      <c r="I864" s="251"/>
      <c r="J864" s="352"/>
      <c r="K864" s="264"/>
      <c r="L864" s="264"/>
      <c r="M864" s="264"/>
      <c r="N864" s="264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  <c r="AT864" s="60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0"/>
      <c r="BN864" s="60"/>
      <c r="BO864" s="60"/>
      <c r="BP864" s="60"/>
      <c r="BQ864" s="60"/>
      <c r="BR864" s="60"/>
      <c r="BS864" s="60"/>
      <c r="BT864" s="60"/>
      <c r="BU864" s="60"/>
      <c r="BV864" s="60"/>
      <c r="BW864" s="60"/>
      <c r="BX864" s="60"/>
      <c r="BY864" s="60"/>
      <c r="BZ864" s="60"/>
      <c r="CA864" s="60"/>
      <c r="CB864" s="60"/>
      <c r="CC864" s="60"/>
      <c r="CD864" s="60"/>
      <c r="CE864" s="60"/>
      <c r="CF864" s="60"/>
      <c r="CG864" s="60"/>
      <c r="CH864" s="60"/>
      <c r="CI864" s="60"/>
      <c r="CJ864" s="60"/>
      <c r="CK864" s="60"/>
      <c r="CL864" s="60"/>
      <c r="CM864" s="60"/>
      <c r="CN864" s="60"/>
      <c r="CO864" s="60"/>
      <c r="CP864" s="60"/>
      <c r="CQ864" s="60"/>
      <c r="CR864" s="60"/>
      <c r="CS864" s="60"/>
      <c r="CT864" s="60"/>
      <c r="CU864" s="60"/>
      <c r="CV864" s="60"/>
      <c r="CW864" s="60"/>
      <c r="CX864" s="60"/>
      <c r="CY864" s="60"/>
      <c r="CZ864" s="60"/>
      <c r="DA864" s="60"/>
      <c r="DB864" s="60"/>
      <c r="DC864" s="60"/>
      <c r="DD864" s="60"/>
      <c r="DE864" s="60"/>
      <c r="DF864" s="60"/>
      <c r="DG864" s="60"/>
      <c r="DH864" s="60"/>
      <c r="DI864" s="60"/>
      <c r="DJ864" s="60"/>
      <c r="DK864" s="60"/>
      <c r="DL864" s="60"/>
      <c r="DM864" s="60"/>
      <c r="DN864" s="60"/>
      <c r="DO864" s="60"/>
      <c r="DP864" s="60"/>
      <c r="DQ864" s="60"/>
      <c r="DR864" s="60"/>
    </row>
    <row r="865" spans="1:169" s="57" customFormat="1">
      <c r="A865" s="246"/>
      <c r="B865" s="247" t="s">
        <v>35</v>
      </c>
      <c r="C865" s="248"/>
      <c r="D865" s="249">
        <v>9.52</v>
      </c>
      <c r="E865" s="250">
        <v>8</v>
      </c>
      <c r="F865" s="251"/>
      <c r="G865" s="250"/>
      <c r="H865" s="249"/>
      <c r="I865" s="251"/>
      <c r="J865" s="352"/>
      <c r="K865" s="264"/>
      <c r="L865" s="264"/>
      <c r="M865" s="264"/>
      <c r="N865" s="264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0"/>
      <c r="BN865" s="60"/>
      <c r="BO865" s="60"/>
      <c r="BP865" s="60"/>
      <c r="BQ865" s="60"/>
      <c r="BR865" s="60"/>
      <c r="BS865" s="60"/>
      <c r="BT865" s="60"/>
      <c r="BU865" s="60"/>
      <c r="BV865" s="60"/>
      <c r="BW865" s="60"/>
      <c r="BX865" s="60"/>
      <c r="BY865" s="60"/>
      <c r="BZ865" s="60"/>
      <c r="CA865" s="60"/>
      <c r="CB865" s="60"/>
      <c r="CC865" s="60"/>
      <c r="CD865" s="60"/>
      <c r="CE865" s="60"/>
      <c r="CF865" s="60"/>
      <c r="CG865" s="60"/>
      <c r="CH865" s="60"/>
      <c r="CI865" s="60"/>
      <c r="CJ865" s="60"/>
      <c r="CK865" s="60"/>
      <c r="CL865" s="60"/>
      <c r="CM865" s="60"/>
      <c r="CN865" s="60"/>
      <c r="CO865" s="60"/>
      <c r="CP865" s="60"/>
      <c r="CQ865" s="60"/>
      <c r="CR865" s="60"/>
      <c r="CS865" s="60"/>
      <c r="CT865" s="60"/>
      <c r="CU865" s="60"/>
      <c r="CV865" s="60"/>
      <c r="CW865" s="60"/>
      <c r="CX865" s="60"/>
      <c r="CY865" s="60"/>
      <c r="CZ865" s="60"/>
      <c r="DA865" s="60"/>
      <c r="DB865" s="60"/>
      <c r="DC865" s="60"/>
      <c r="DD865" s="60"/>
      <c r="DE865" s="60"/>
      <c r="DF865" s="60"/>
      <c r="DG865" s="60"/>
      <c r="DH865" s="60"/>
      <c r="DI865" s="60"/>
      <c r="DJ865" s="60"/>
      <c r="DK865" s="60"/>
      <c r="DL865" s="60"/>
      <c r="DM865" s="60"/>
      <c r="DN865" s="60"/>
      <c r="DO865" s="60"/>
      <c r="DP865" s="60"/>
      <c r="DQ865" s="60"/>
      <c r="DR865" s="60"/>
    </row>
    <row r="866" spans="1:169" s="57" customFormat="1">
      <c r="A866" s="246"/>
      <c r="B866" s="247" t="s">
        <v>36</v>
      </c>
      <c r="C866" s="248"/>
      <c r="D866" s="249">
        <v>4</v>
      </c>
      <c r="E866" s="250">
        <v>4</v>
      </c>
      <c r="F866" s="251"/>
      <c r="G866" s="250"/>
      <c r="H866" s="249"/>
      <c r="I866" s="251"/>
      <c r="J866" s="352"/>
      <c r="K866" s="264"/>
      <c r="L866" s="264"/>
      <c r="M866" s="264"/>
      <c r="N866" s="264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0"/>
      <c r="BN866" s="60"/>
      <c r="BO866" s="60"/>
      <c r="BP866" s="60"/>
      <c r="BQ866" s="60"/>
      <c r="BR866" s="60"/>
      <c r="BS866" s="60"/>
      <c r="BT866" s="60"/>
      <c r="BU866" s="60"/>
      <c r="BV866" s="60"/>
      <c r="BW866" s="60"/>
      <c r="BX866" s="60"/>
      <c r="BY866" s="60"/>
      <c r="BZ866" s="60"/>
      <c r="CA866" s="60"/>
      <c r="CB866" s="60"/>
      <c r="CC866" s="60"/>
      <c r="CD866" s="60"/>
      <c r="CE866" s="60"/>
      <c r="CF866" s="60"/>
      <c r="CG866" s="60"/>
      <c r="CH866" s="60"/>
      <c r="CI866" s="60"/>
      <c r="CJ866" s="60"/>
      <c r="CK866" s="60"/>
      <c r="CL866" s="60"/>
      <c r="CM866" s="60"/>
      <c r="CN866" s="60"/>
      <c r="CO866" s="60"/>
      <c r="CP866" s="60"/>
      <c r="CQ866" s="60"/>
      <c r="CR866" s="60"/>
      <c r="CS866" s="60"/>
      <c r="CT866" s="60"/>
      <c r="CU866" s="60"/>
      <c r="CV866" s="60"/>
      <c r="CW866" s="60"/>
      <c r="CX866" s="60"/>
      <c r="CY866" s="60"/>
      <c r="CZ866" s="60"/>
      <c r="DA866" s="60"/>
      <c r="DB866" s="60"/>
      <c r="DC866" s="60"/>
      <c r="DD866" s="60"/>
      <c r="DE866" s="60"/>
      <c r="DF866" s="60"/>
      <c r="DG866" s="60"/>
      <c r="DH866" s="60"/>
      <c r="DI866" s="60"/>
      <c r="DJ866" s="60"/>
      <c r="DK866" s="60"/>
      <c r="DL866" s="60"/>
      <c r="DM866" s="60"/>
      <c r="DN866" s="60"/>
      <c r="DO866" s="60"/>
      <c r="DP866" s="60"/>
      <c r="DQ866" s="60"/>
      <c r="DR866" s="60"/>
    </row>
    <row r="867" spans="1:169" s="57" customFormat="1">
      <c r="A867" s="246"/>
      <c r="B867" s="247" t="s">
        <v>19</v>
      </c>
      <c r="C867" s="248"/>
      <c r="D867" s="249">
        <v>1</v>
      </c>
      <c r="E867" s="250">
        <v>1</v>
      </c>
      <c r="F867" s="251"/>
      <c r="G867" s="250"/>
      <c r="H867" s="249"/>
      <c r="I867" s="251"/>
      <c r="J867" s="352"/>
      <c r="K867" s="264"/>
      <c r="L867" s="264"/>
      <c r="M867" s="264"/>
      <c r="N867" s="264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0"/>
      <c r="BR867" s="60"/>
      <c r="BS867" s="60"/>
      <c r="BT867" s="60"/>
      <c r="BU867" s="60"/>
      <c r="BV867" s="60"/>
      <c r="BW867" s="60"/>
      <c r="BX867" s="60"/>
      <c r="BY867" s="60"/>
      <c r="BZ867" s="60"/>
      <c r="CA867" s="60"/>
      <c r="CB867" s="60"/>
      <c r="CC867" s="60"/>
      <c r="CD867" s="60"/>
      <c r="CE867" s="60"/>
      <c r="CF867" s="60"/>
      <c r="CG867" s="60"/>
      <c r="CH867" s="60"/>
      <c r="CI867" s="60"/>
      <c r="CJ867" s="60"/>
      <c r="CK867" s="60"/>
      <c r="CL867" s="60"/>
      <c r="CM867" s="60"/>
      <c r="CN867" s="60"/>
      <c r="CO867" s="60"/>
      <c r="CP867" s="60"/>
      <c r="CQ867" s="60"/>
      <c r="CR867" s="60"/>
      <c r="CS867" s="60"/>
      <c r="CT867" s="60"/>
      <c r="CU867" s="60"/>
      <c r="CV867" s="60"/>
      <c r="CW867" s="60"/>
      <c r="CX867" s="60"/>
      <c r="CY867" s="60"/>
      <c r="CZ867" s="60"/>
      <c r="DA867" s="60"/>
      <c r="DB867" s="60"/>
      <c r="DC867" s="60"/>
      <c r="DD867" s="60"/>
      <c r="DE867" s="60"/>
      <c r="DF867" s="60"/>
      <c r="DG867" s="60"/>
      <c r="DH867" s="60"/>
      <c r="DI867" s="60"/>
      <c r="DJ867" s="60"/>
      <c r="DK867" s="60"/>
      <c r="DL867" s="60"/>
      <c r="DM867" s="60"/>
      <c r="DN867" s="60"/>
      <c r="DO867" s="60"/>
      <c r="DP867" s="60"/>
      <c r="DQ867" s="60"/>
      <c r="DR867" s="60"/>
    </row>
    <row r="868" spans="1:169" s="57" customFormat="1">
      <c r="A868" s="246"/>
      <c r="B868" s="247" t="s">
        <v>125</v>
      </c>
      <c r="C868" s="248"/>
      <c r="D868" s="249">
        <v>152</v>
      </c>
      <c r="E868" s="250">
        <v>152</v>
      </c>
      <c r="F868" s="251"/>
      <c r="G868" s="250"/>
      <c r="H868" s="249"/>
      <c r="I868" s="251"/>
      <c r="J868" s="352"/>
      <c r="K868" s="264"/>
      <c r="L868" s="264"/>
      <c r="M868" s="264"/>
      <c r="N868" s="264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0"/>
      <c r="BN868" s="60"/>
      <c r="BO868" s="60"/>
      <c r="BP868" s="60"/>
      <c r="BQ868" s="60"/>
      <c r="BR868" s="60"/>
      <c r="BS868" s="60"/>
      <c r="BT868" s="60"/>
      <c r="BU868" s="60"/>
      <c r="BV868" s="60"/>
      <c r="BW868" s="60"/>
      <c r="BX868" s="60"/>
      <c r="BY868" s="60"/>
      <c r="BZ868" s="60"/>
      <c r="CA868" s="60"/>
      <c r="CB868" s="60"/>
      <c r="CC868" s="60"/>
      <c r="CD868" s="60"/>
      <c r="CE868" s="60"/>
      <c r="CF868" s="60"/>
      <c r="CG868" s="60"/>
      <c r="CH868" s="60"/>
      <c r="CI868" s="60"/>
      <c r="CJ868" s="60"/>
      <c r="CK868" s="60"/>
      <c r="CL868" s="60"/>
      <c r="CM868" s="60"/>
      <c r="CN868" s="60"/>
      <c r="CO868" s="60"/>
      <c r="CP868" s="60"/>
      <c r="CQ868" s="60"/>
      <c r="CR868" s="60"/>
      <c r="CS868" s="60"/>
      <c r="CT868" s="60"/>
      <c r="CU868" s="60"/>
      <c r="CV868" s="60"/>
      <c r="CW868" s="60"/>
      <c r="CX868" s="60"/>
      <c r="CY868" s="60"/>
      <c r="CZ868" s="60"/>
      <c r="DA868" s="60"/>
      <c r="DB868" s="60"/>
      <c r="DC868" s="60"/>
      <c r="DD868" s="60"/>
      <c r="DE868" s="60"/>
      <c r="DF868" s="60"/>
      <c r="DG868" s="60"/>
      <c r="DH868" s="60"/>
      <c r="DI868" s="60"/>
      <c r="DJ868" s="60"/>
      <c r="DK868" s="60"/>
      <c r="DL868" s="60"/>
      <c r="DM868" s="60"/>
      <c r="DN868" s="60"/>
      <c r="DO868" s="60"/>
      <c r="DP868" s="60"/>
      <c r="DQ868" s="60"/>
      <c r="DR868" s="60"/>
    </row>
    <row r="869" spans="1:169" s="57" customFormat="1">
      <c r="A869" s="246"/>
      <c r="B869" s="247" t="s">
        <v>38</v>
      </c>
      <c r="C869" s="248"/>
      <c r="D869" s="249">
        <v>6</v>
      </c>
      <c r="E869" s="250">
        <v>6</v>
      </c>
      <c r="F869" s="251"/>
      <c r="G869" s="250"/>
      <c r="H869" s="249"/>
      <c r="I869" s="251"/>
      <c r="J869" s="352"/>
      <c r="K869" s="264"/>
      <c r="L869" s="264"/>
      <c r="M869" s="264"/>
      <c r="N869" s="264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0"/>
      <c r="AG869" s="60"/>
      <c r="AH869" s="60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  <c r="AT869" s="60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0"/>
      <c r="BN869" s="60"/>
      <c r="BO869" s="60"/>
      <c r="BP869" s="60"/>
      <c r="BQ869" s="60"/>
      <c r="BR869" s="60"/>
      <c r="BS869" s="60"/>
      <c r="BT869" s="60"/>
      <c r="BU869" s="60"/>
      <c r="BV869" s="60"/>
      <c r="BW869" s="60"/>
      <c r="BX869" s="60"/>
      <c r="BY869" s="60"/>
      <c r="BZ869" s="60"/>
      <c r="CA869" s="60"/>
      <c r="CB869" s="60"/>
      <c r="CC869" s="60"/>
      <c r="CD869" s="60"/>
      <c r="CE869" s="60"/>
      <c r="CF869" s="60"/>
      <c r="CG869" s="60"/>
      <c r="CH869" s="60"/>
      <c r="CI869" s="60"/>
      <c r="CJ869" s="60"/>
      <c r="CK869" s="60"/>
      <c r="CL869" s="60"/>
      <c r="CM869" s="60"/>
      <c r="CN869" s="60"/>
      <c r="CO869" s="60"/>
      <c r="CP869" s="60"/>
      <c r="CQ869" s="60"/>
      <c r="CR869" s="60"/>
      <c r="CS869" s="60"/>
      <c r="CT869" s="60"/>
      <c r="CU869" s="60"/>
      <c r="CV869" s="60"/>
      <c r="CW869" s="60"/>
      <c r="CX869" s="60"/>
      <c r="CY869" s="60"/>
      <c r="CZ869" s="60"/>
      <c r="DA869" s="60"/>
      <c r="DB869" s="60"/>
      <c r="DC869" s="60"/>
      <c r="DD869" s="60"/>
      <c r="DE869" s="60"/>
      <c r="DF869" s="60"/>
      <c r="DG869" s="60"/>
      <c r="DH869" s="60"/>
      <c r="DI869" s="60"/>
      <c r="DJ869" s="60"/>
      <c r="DK869" s="60"/>
      <c r="DL869" s="60"/>
      <c r="DM869" s="60"/>
      <c r="DN869" s="60"/>
      <c r="DO869" s="60"/>
      <c r="DP869" s="60"/>
      <c r="DQ869" s="60"/>
      <c r="DR869" s="60"/>
    </row>
    <row r="870" spans="1:169" s="182" customFormat="1" ht="15.75">
      <c r="A870" s="319" t="s">
        <v>407</v>
      </c>
      <c r="B870" s="247"/>
      <c r="C870" s="248" t="s">
        <v>264</v>
      </c>
      <c r="D870" s="249"/>
      <c r="E870" s="250"/>
      <c r="F870" s="249">
        <v>7.56</v>
      </c>
      <c r="G870" s="250">
        <v>8.6999999999999993</v>
      </c>
      <c r="H870" s="249">
        <v>24.6</v>
      </c>
      <c r="I870" s="251">
        <v>207</v>
      </c>
      <c r="J870" s="352" t="s">
        <v>361</v>
      </c>
      <c r="K870" s="264"/>
      <c r="L870" s="264"/>
      <c r="M870" s="264"/>
      <c r="N870" s="264"/>
      <c r="O870" s="132"/>
      <c r="P870" s="132"/>
      <c r="Q870" s="132"/>
      <c r="R870" s="132"/>
      <c r="S870" s="132"/>
      <c r="T870" s="132"/>
      <c r="U870" s="132"/>
      <c r="V870" s="132"/>
      <c r="W870" s="132"/>
      <c r="X870" s="132"/>
      <c r="Y870" s="132"/>
      <c r="Z870" s="132"/>
      <c r="AA870" s="132"/>
      <c r="AB870" s="132"/>
      <c r="AC870" s="132"/>
      <c r="AD870" s="132"/>
      <c r="AE870" s="132"/>
      <c r="AF870" s="132"/>
      <c r="AG870" s="132"/>
      <c r="AH870" s="132"/>
      <c r="AI870" s="132"/>
      <c r="AJ870" s="132"/>
      <c r="AK870" s="132"/>
      <c r="AL870" s="132"/>
      <c r="AM870" s="132"/>
      <c r="AN870" s="132"/>
      <c r="AO870" s="132"/>
      <c r="AP870" s="132"/>
      <c r="AQ870" s="132"/>
      <c r="AR870" s="132"/>
      <c r="AS870" s="132"/>
      <c r="AT870" s="132"/>
      <c r="AU870" s="132"/>
      <c r="AV870" s="132"/>
      <c r="AW870" s="132"/>
      <c r="AX870" s="132"/>
      <c r="AY870" s="132"/>
      <c r="AZ870" s="132"/>
      <c r="BA870" s="132"/>
      <c r="BB870" s="132"/>
      <c r="BC870" s="132"/>
      <c r="BD870" s="132"/>
      <c r="BE870" s="132"/>
      <c r="BF870" s="132"/>
      <c r="BG870" s="132"/>
      <c r="BH870" s="132"/>
      <c r="BI870" s="132"/>
      <c r="BJ870" s="132"/>
      <c r="BK870" s="132"/>
      <c r="BL870" s="132"/>
      <c r="BM870" s="132"/>
      <c r="BN870" s="132"/>
      <c r="BO870" s="132"/>
      <c r="BP870" s="132"/>
      <c r="BQ870" s="132"/>
      <c r="BR870" s="132"/>
      <c r="BS870" s="132"/>
      <c r="BT870" s="132"/>
      <c r="BU870" s="132"/>
      <c r="BV870" s="132"/>
      <c r="BW870" s="132"/>
      <c r="BX870" s="132"/>
      <c r="BY870" s="132"/>
      <c r="BZ870" s="132"/>
      <c r="CA870" s="132"/>
      <c r="CB870" s="132"/>
      <c r="CC870" s="132"/>
      <c r="CD870" s="132"/>
      <c r="CE870" s="132"/>
      <c r="CF870" s="132"/>
      <c r="CG870" s="132"/>
      <c r="CH870" s="132"/>
      <c r="CI870" s="132"/>
      <c r="CJ870" s="132"/>
      <c r="CK870" s="132"/>
      <c r="CL870" s="132"/>
      <c r="CM870" s="132"/>
      <c r="CN870" s="132"/>
      <c r="CO870" s="132"/>
      <c r="CP870" s="132"/>
      <c r="CQ870" s="132"/>
      <c r="CR870" s="132"/>
      <c r="CS870" s="132"/>
      <c r="CT870" s="132"/>
      <c r="CU870" s="132"/>
      <c r="CV870" s="132"/>
      <c r="CW870" s="132"/>
      <c r="CX870" s="132"/>
      <c r="CY870" s="132"/>
      <c r="CZ870" s="132"/>
      <c r="DA870" s="132"/>
      <c r="DB870" s="132"/>
      <c r="DC870" s="132"/>
      <c r="DD870" s="132"/>
      <c r="DE870" s="132"/>
      <c r="DF870" s="132"/>
      <c r="DG870" s="132"/>
      <c r="DH870" s="132"/>
      <c r="DI870" s="118"/>
      <c r="DJ870" s="118"/>
      <c r="DK870" s="118"/>
      <c r="DL870" s="118"/>
      <c r="DM870" s="118"/>
      <c r="DN870" s="118"/>
      <c r="DO870" s="118"/>
      <c r="DP870" s="118"/>
      <c r="DQ870" s="118"/>
      <c r="DR870" s="118"/>
    </row>
    <row r="871" spans="1:169" s="182" customFormat="1" ht="15.75">
      <c r="A871" s="246"/>
      <c r="B871" s="577" t="s">
        <v>360</v>
      </c>
      <c r="C871" s="248"/>
      <c r="D871" s="249">
        <v>85.33</v>
      </c>
      <c r="E871" s="250">
        <v>64</v>
      </c>
      <c r="F871" s="249"/>
      <c r="G871" s="250"/>
      <c r="H871" s="249"/>
      <c r="I871" s="251"/>
      <c r="J871" s="406"/>
      <c r="K871" s="264"/>
      <c r="L871" s="264"/>
      <c r="M871" s="264"/>
      <c r="N871" s="264"/>
      <c r="O871" s="132"/>
      <c r="P871" s="132"/>
      <c r="Q871" s="132"/>
      <c r="R871" s="132"/>
      <c r="S871" s="132"/>
      <c r="T871" s="132"/>
      <c r="U871" s="132"/>
      <c r="V871" s="132"/>
      <c r="W871" s="132"/>
      <c r="X871" s="132"/>
      <c r="Y871" s="132"/>
      <c r="Z871" s="132"/>
      <c r="AA871" s="132"/>
      <c r="AB871" s="132"/>
      <c r="AC871" s="132"/>
      <c r="AD871" s="132"/>
      <c r="AE871" s="132"/>
      <c r="AF871" s="132"/>
      <c r="AG871" s="132"/>
      <c r="AH871" s="132"/>
      <c r="AI871" s="132"/>
      <c r="AJ871" s="132"/>
      <c r="AK871" s="132"/>
      <c r="AL871" s="132"/>
      <c r="AM871" s="132"/>
      <c r="AN871" s="132"/>
      <c r="AO871" s="132"/>
      <c r="AP871" s="132"/>
      <c r="AQ871" s="132"/>
      <c r="AR871" s="132"/>
      <c r="AS871" s="132"/>
      <c r="AT871" s="132"/>
      <c r="AU871" s="132"/>
      <c r="AV871" s="132"/>
      <c r="AW871" s="132"/>
      <c r="AX871" s="132"/>
      <c r="AY871" s="132"/>
      <c r="AZ871" s="132"/>
      <c r="BA871" s="132"/>
      <c r="BB871" s="132"/>
      <c r="BC871" s="132"/>
      <c r="BD871" s="132"/>
      <c r="BE871" s="132"/>
      <c r="BF871" s="132"/>
      <c r="BG871" s="132"/>
      <c r="BH871" s="132"/>
      <c r="BI871" s="132"/>
      <c r="BJ871" s="132"/>
      <c r="BK871" s="132"/>
      <c r="BL871" s="132"/>
      <c r="BM871" s="132"/>
      <c r="BN871" s="132"/>
      <c r="BO871" s="132"/>
      <c r="BP871" s="132"/>
      <c r="BQ871" s="132"/>
      <c r="BR871" s="132"/>
      <c r="BS871" s="132"/>
      <c r="BT871" s="132"/>
      <c r="BU871" s="132"/>
      <c r="BV871" s="132"/>
      <c r="BW871" s="132"/>
      <c r="BX871" s="132"/>
      <c r="BY871" s="132"/>
      <c r="BZ871" s="132"/>
      <c r="CA871" s="132"/>
      <c r="CB871" s="132"/>
      <c r="CC871" s="132"/>
      <c r="CD871" s="132"/>
      <c r="CE871" s="132"/>
      <c r="CF871" s="132"/>
      <c r="CG871" s="132"/>
      <c r="CH871" s="132"/>
      <c r="CI871" s="132"/>
      <c r="CJ871" s="132"/>
      <c r="CK871" s="132"/>
      <c r="CL871" s="132"/>
      <c r="CM871" s="132"/>
      <c r="CN871" s="132"/>
      <c r="CO871" s="132"/>
      <c r="CP871" s="132"/>
      <c r="CQ871" s="132"/>
      <c r="CR871" s="132"/>
      <c r="CS871" s="132"/>
      <c r="CT871" s="132"/>
      <c r="CU871" s="132"/>
      <c r="CV871" s="132"/>
      <c r="CW871" s="132"/>
      <c r="CX871" s="132"/>
      <c r="CY871" s="132"/>
      <c r="CZ871" s="132"/>
      <c r="DA871" s="132"/>
      <c r="DB871" s="132"/>
      <c r="DC871" s="132"/>
      <c r="DD871" s="132"/>
      <c r="DE871" s="132"/>
      <c r="DF871" s="132"/>
      <c r="DG871" s="132"/>
      <c r="DH871" s="132"/>
      <c r="DI871" s="118"/>
      <c r="DJ871" s="118"/>
      <c r="DK871" s="118"/>
      <c r="DL871" s="118"/>
      <c r="DM871" s="118"/>
      <c r="DN871" s="118"/>
      <c r="DO871" s="118"/>
      <c r="DP871" s="118"/>
      <c r="DQ871" s="118"/>
      <c r="DR871" s="118"/>
    </row>
    <row r="872" spans="1:169" s="182" customFormat="1" ht="15.75">
      <c r="A872" s="246"/>
      <c r="B872" s="247" t="s">
        <v>36</v>
      </c>
      <c r="C872" s="248"/>
      <c r="D872" s="249">
        <v>6</v>
      </c>
      <c r="E872" s="250">
        <v>6</v>
      </c>
      <c r="F872" s="249"/>
      <c r="G872" s="250"/>
      <c r="H872" s="249"/>
      <c r="I872" s="251"/>
      <c r="J872" s="352"/>
      <c r="K872" s="264"/>
      <c r="L872" s="264"/>
      <c r="M872" s="264"/>
      <c r="N872" s="264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  <c r="AT872" s="118"/>
      <c r="AU872" s="118"/>
      <c r="AV872" s="118"/>
      <c r="AW872" s="118"/>
      <c r="AX872" s="118"/>
      <c r="AY872" s="118"/>
      <c r="AZ872" s="118"/>
      <c r="BA872" s="118"/>
      <c r="BB872" s="118"/>
      <c r="BC872" s="118"/>
      <c r="BD872" s="118"/>
      <c r="BE872" s="118"/>
      <c r="BF872" s="118"/>
      <c r="BG872" s="118"/>
      <c r="BH872" s="118"/>
      <c r="BI872" s="118"/>
      <c r="BJ872" s="118"/>
      <c r="BK872" s="118"/>
      <c r="BL872" s="118"/>
      <c r="BM872" s="118"/>
      <c r="BN872" s="118"/>
      <c r="BO872" s="118"/>
      <c r="BP872" s="118"/>
      <c r="BQ872" s="118"/>
      <c r="BR872" s="118"/>
      <c r="BS872" s="118"/>
      <c r="BT872" s="118"/>
      <c r="BU872" s="118"/>
      <c r="BV872" s="118"/>
      <c r="BW872" s="118"/>
      <c r="BX872" s="118"/>
      <c r="BY872" s="118"/>
      <c r="BZ872" s="118"/>
      <c r="CA872" s="118"/>
      <c r="CB872" s="118"/>
      <c r="CC872" s="118"/>
      <c r="CD872" s="118"/>
      <c r="CE872" s="118"/>
      <c r="CF872" s="118"/>
      <c r="CG872" s="118"/>
      <c r="CH872" s="118"/>
      <c r="CI872" s="118"/>
      <c r="CJ872" s="118"/>
      <c r="CK872" s="118"/>
      <c r="CL872" s="118"/>
      <c r="CM872" s="118"/>
      <c r="CN872" s="118"/>
      <c r="CO872" s="118"/>
      <c r="CP872" s="118"/>
      <c r="CQ872" s="118"/>
      <c r="CR872" s="118"/>
      <c r="CS872" s="118"/>
      <c r="CT872" s="118"/>
      <c r="CU872" s="118"/>
      <c r="CV872" s="118"/>
      <c r="CW872" s="118"/>
      <c r="CX872" s="118"/>
      <c r="CY872" s="118"/>
      <c r="CZ872" s="118"/>
      <c r="DA872" s="118"/>
      <c r="DB872" s="118"/>
      <c r="DC872" s="118"/>
      <c r="DD872" s="118"/>
      <c r="DE872" s="118"/>
      <c r="DF872" s="118"/>
      <c r="DG872" s="118"/>
      <c r="DH872" s="118"/>
      <c r="DI872" s="118"/>
      <c r="DJ872" s="118"/>
      <c r="DK872" s="118"/>
      <c r="DL872" s="118"/>
      <c r="DM872" s="118"/>
      <c r="DN872" s="118"/>
      <c r="DO872" s="118"/>
      <c r="DP872" s="118"/>
      <c r="DQ872" s="118"/>
      <c r="DR872" s="118"/>
    </row>
    <row r="873" spans="1:169" s="182" customFormat="1" ht="15.75">
      <c r="A873" s="246"/>
      <c r="B873" s="247" t="s">
        <v>46</v>
      </c>
      <c r="C873" s="248"/>
      <c r="D873" s="249">
        <v>3</v>
      </c>
      <c r="E873" s="250">
        <v>3</v>
      </c>
      <c r="F873" s="249"/>
      <c r="G873" s="250"/>
      <c r="H873" s="249"/>
      <c r="I873" s="251"/>
      <c r="J873" s="352"/>
      <c r="K873" s="264"/>
      <c r="L873" s="264"/>
      <c r="M873" s="264"/>
      <c r="N873" s="264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  <c r="AT873" s="118"/>
      <c r="AU873" s="118"/>
      <c r="AV873" s="118"/>
      <c r="AW873" s="118"/>
      <c r="AX873" s="118"/>
      <c r="AY873" s="118"/>
      <c r="AZ873" s="118"/>
      <c r="BA873" s="118"/>
      <c r="BB873" s="118"/>
      <c r="BC873" s="118"/>
      <c r="BD873" s="118"/>
      <c r="BE873" s="118"/>
      <c r="BF873" s="118"/>
      <c r="BG873" s="118"/>
      <c r="BH873" s="118"/>
      <c r="BI873" s="118"/>
      <c r="BJ873" s="118"/>
      <c r="BK873" s="118"/>
      <c r="BL873" s="118"/>
      <c r="BM873" s="118"/>
      <c r="BN873" s="118"/>
      <c r="BO873" s="118"/>
      <c r="BP873" s="118"/>
      <c r="BQ873" s="118"/>
      <c r="BR873" s="118"/>
      <c r="BS873" s="118"/>
      <c r="BT873" s="118"/>
      <c r="BU873" s="118"/>
      <c r="BV873" s="118"/>
      <c r="BW873" s="118"/>
      <c r="BX873" s="118"/>
      <c r="BY873" s="118"/>
      <c r="BZ873" s="118"/>
      <c r="CA873" s="118"/>
      <c r="CB873" s="118"/>
      <c r="CC873" s="118"/>
      <c r="CD873" s="118"/>
      <c r="CE873" s="118"/>
      <c r="CF873" s="118"/>
      <c r="CG873" s="118"/>
      <c r="CH873" s="118"/>
      <c r="CI873" s="118"/>
      <c r="CJ873" s="118"/>
      <c r="CK873" s="118"/>
      <c r="CL873" s="118"/>
      <c r="CM873" s="118"/>
      <c r="CN873" s="118"/>
      <c r="CO873" s="118"/>
      <c r="CP873" s="118"/>
      <c r="CQ873" s="118"/>
      <c r="CR873" s="118"/>
      <c r="CS873" s="118"/>
      <c r="CT873" s="118"/>
      <c r="CU873" s="118"/>
      <c r="CV873" s="118"/>
      <c r="CW873" s="118"/>
      <c r="CX873" s="118"/>
      <c r="CY873" s="118"/>
      <c r="CZ873" s="118"/>
      <c r="DA873" s="118"/>
      <c r="DB873" s="118"/>
      <c r="DC873" s="118"/>
      <c r="DD873" s="118"/>
      <c r="DE873" s="118"/>
      <c r="DF873" s="118"/>
      <c r="DG873" s="118"/>
      <c r="DH873" s="118"/>
      <c r="DI873" s="118"/>
      <c r="DJ873" s="118"/>
      <c r="DK873" s="118"/>
      <c r="DL873" s="118"/>
      <c r="DM873" s="118"/>
      <c r="DN873" s="118"/>
      <c r="DO873" s="118"/>
      <c r="DP873" s="118"/>
      <c r="DQ873" s="118"/>
      <c r="DR873" s="118"/>
    </row>
    <row r="874" spans="1:169" s="182" customFormat="1" ht="15.75">
      <c r="A874" s="246"/>
      <c r="B874" s="247" t="s">
        <v>34</v>
      </c>
      <c r="C874" s="248"/>
      <c r="D874" s="249">
        <v>5</v>
      </c>
      <c r="E874" s="250">
        <v>4</v>
      </c>
      <c r="F874" s="249"/>
      <c r="G874" s="250"/>
      <c r="H874" s="249"/>
      <c r="I874" s="251"/>
      <c r="J874" s="352"/>
      <c r="K874" s="264"/>
      <c r="L874" s="264"/>
      <c r="M874" s="264"/>
      <c r="N874" s="264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  <c r="AV874" s="118"/>
      <c r="AW874" s="118"/>
      <c r="AX874" s="118"/>
      <c r="AY874" s="118"/>
      <c r="AZ874" s="118"/>
      <c r="BA874" s="118"/>
      <c r="BB874" s="118"/>
      <c r="BC874" s="118"/>
      <c r="BD874" s="118"/>
      <c r="BE874" s="118"/>
      <c r="BF874" s="118"/>
      <c r="BG874" s="118"/>
      <c r="BH874" s="118"/>
      <c r="BI874" s="118"/>
      <c r="BJ874" s="118"/>
      <c r="BK874" s="118"/>
      <c r="BL874" s="118"/>
      <c r="BM874" s="118"/>
      <c r="BN874" s="118"/>
      <c r="BO874" s="118"/>
      <c r="BP874" s="118"/>
      <c r="BQ874" s="118"/>
      <c r="BR874" s="118"/>
      <c r="BS874" s="118"/>
      <c r="BT874" s="118"/>
      <c r="BU874" s="118"/>
      <c r="BV874" s="118"/>
      <c r="BW874" s="118"/>
      <c r="BX874" s="118"/>
      <c r="BY874" s="118"/>
      <c r="BZ874" s="118"/>
      <c r="CA874" s="118"/>
      <c r="CB874" s="118"/>
      <c r="CC874" s="118"/>
      <c r="CD874" s="118"/>
      <c r="CE874" s="118"/>
      <c r="CF874" s="118"/>
      <c r="CG874" s="118"/>
      <c r="CH874" s="118"/>
      <c r="CI874" s="118"/>
      <c r="CJ874" s="118"/>
      <c r="CK874" s="118"/>
      <c r="CL874" s="118"/>
      <c r="CM874" s="118"/>
      <c r="CN874" s="118"/>
      <c r="CO874" s="118"/>
      <c r="CP874" s="118"/>
      <c r="CQ874" s="118"/>
      <c r="CR874" s="118"/>
      <c r="CS874" s="118"/>
      <c r="CT874" s="118"/>
      <c r="CU874" s="118"/>
      <c r="CV874" s="118"/>
      <c r="CW874" s="118"/>
      <c r="CX874" s="118"/>
      <c r="CY874" s="118"/>
      <c r="CZ874" s="118"/>
      <c r="DA874" s="118"/>
      <c r="DB874" s="118"/>
      <c r="DC874" s="118"/>
      <c r="DD874" s="118"/>
      <c r="DE874" s="118"/>
      <c r="DF874" s="118"/>
      <c r="DG874" s="118"/>
      <c r="DH874" s="118"/>
      <c r="DI874" s="118"/>
      <c r="DJ874" s="118"/>
      <c r="DK874" s="118"/>
      <c r="DL874" s="118"/>
      <c r="DM874" s="118"/>
      <c r="DN874" s="118"/>
      <c r="DO874" s="118"/>
      <c r="DP874" s="118"/>
      <c r="DQ874" s="118"/>
      <c r="DR874" s="118"/>
    </row>
    <row r="875" spans="1:169" s="182" customFormat="1" ht="15.75">
      <c r="A875" s="246"/>
      <c r="B875" s="247" t="s">
        <v>35</v>
      </c>
      <c r="C875" s="248"/>
      <c r="D875" s="249">
        <v>1.2</v>
      </c>
      <c r="E875" s="250">
        <v>1</v>
      </c>
      <c r="F875" s="249"/>
      <c r="G875" s="250"/>
      <c r="H875" s="249"/>
      <c r="I875" s="251"/>
      <c r="J875" s="352"/>
      <c r="K875" s="264"/>
      <c r="L875" s="264"/>
      <c r="M875" s="264"/>
      <c r="N875" s="264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  <c r="AV875" s="118"/>
      <c r="AW875" s="118"/>
      <c r="AX875" s="118"/>
      <c r="AY875" s="118"/>
      <c r="AZ875" s="118"/>
      <c r="BA875" s="118"/>
      <c r="BB875" s="118"/>
      <c r="BC875" s="118"/>
      <c r="BD875" s="118"/>
      <c r="BE875" s="118"/>
      <c r="BF875" s="118"/>
      <c r="BG875" s="118"/>
      <c r="BH875" s="118"/>
      <c r="BI875" s="118"/>
      <c r="BJ875" s="118"/>
      <c r="BK875" s="118"/>
      <c r="BL875" s="118"/>
      <c r="BM875" s="118"/>
      <c r="BN875" s="118"/>
      <c r="BO875" s="118"/>
      <c r="BP875" s="118"/>
      <c r="BQ875" s="118"/>
      <c r="BR875" s="118"/>
      <c r="BS875" s="118"/>
      <c r="BT875" s="118"/>
      <c r="BU875" s="118"/>
      <c r="BV875" s="118"/>
      <c r="BW875" s="118"/>
      <c r="BX875" s="118"/>
      <c r="BY875" s="118"/>
      <c r="BZ875" s="118"/>
      <c r="CA875" s="118"/>
      <c r="CB875" s="118"/>
      <c r="CC875" s="118"/>
      <c r="CD875" s="118"/>
      <c r="CE875" s="118"/>
      <c r="CF875" s="118"/>
      <c r="CG875" s="118"/>
      <c r="CH875" s="118"/>
      <c r="CI875" s="118"/>
      <c r="CJ875" s="118"/>
      <c r="CK875" s="118"/>
      <c r="CL875" s="118"/>
      <c r="CM875" s="118"/>
      <c r="CN875" s="118"/>
      <c r="CO875" s="118"/>
      <c r="CP875" s="118"/>
      <c r="CQ875" s="118"/>
      <c r="CR875" s="118"/>
      <c r="CS875" s="118"/>
      <c r="CT875" s="118"/>
      <c r="CU875" s="118"/>
      <c r="CV875" s="118"/>
      <c r="CW875" s="118"/>
      <c r="CX875" s="118"/>
      <c r="CY875" s="118"/>
      <c r="CZ875" s="118"/>
      <c r="DA875" s="118"/>
      <c r="DB875" s="118"/>
      <c r="DC875" s="118"/>
      <c r="DD875" s="118"/>
      <c r="DE875" s="118"/>
      <c r="DF875" s="118"/>
      <c r="DG875" s="118"/>
      <c r="DH875" s="118"/>
      <c r="DI875" s="118"/>
      <c r="DJ875" s="118"/>
      <c r="DK875" s="118"/>
      <c r="DL875" s="118"/>
      <c r="DM875" s="118"/>
      <c r="DN875" s="118"/>
      <c r="DO875" s="118"/>
      <c r="DP875" s="118"/>
      <c r="DQ875" s="118"/>
      <c r="DR875" s="118"/>
    </row>
    <row r="876" spans="1:169" s="182" customFormat="1" ht="15.75">
      <c r="A876" s="246"/>
      <c r="B876" s="247" t="s">
        <v>45</v>
      </c>
      <c r="C876" s="248"/>
      <c r="D876" s="249">
        <v>2</v>
      </c>
      <c r="E876" s="250">
        <v>2</v>
      </c>
      <c r="F876" s="249"/>
      <c r="G876" s="250"/>
      <c r="H876" s="249"/>
      <c r="I876" s="251"/>
      <c r="J876" s="352"/>
      <c r="K876" s="264"/>
      <c r="L876" s="264"/>
      <c r="M876" s="264"/>
      <c r="N876" s="264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  <c r="AT876" s="118"/>
      <c r="AU876" s="118"/>
      <c r="AV876" s="118"/>
      <c r="AW876" s="118"/>
      <c r="AX876" s="118"/>
      <c r="AY876" s="118"/>
      <c r="AZ876" s="118"/>
      <c r="BA876" s="118"/>
      <c r="BB876" s="118"/>
      <c r="BC876" s="118"/>
      <c r="BD876" s="118"/>
      <c r="BE876" s="118"/>
      <c r="BF876" s="118"/>
      <c r="BG876" s="118"/>
      <c r="BH876" s="118"/>
      <c r="BI876" s="118"/>
      <c r="BJ876" s="118"/>
      <c r="BK876" s="118"/>
      <c r="BL876" s="118"/>
      <c r="BM876" s="118"/>
      <c r="BN876" s="118"/>
      <c r="BO876" s="118"/>
      <c r="BP876" s="118"/>
      <c r="BQ876" s="118"/>
      <c r="BR876" s="118"/>
      <c r="BS876" s="118"/>
      <c r="BT876" s="118"/>
      <c r="BU876" s="118"/>
      <c r="BV876" s="118"/>
      <c r="BW876" s="118"/>
      <c r="BX876" s="118"/>
      <c r="BY876" s="118"/>
      <c r="BZ876" s="118"/>
      <c r="CA876" s="118"/>
      <c r="CB876" s="118"/>
      <c r="CC876" s="118"/>
      <c r="CD876" s="118"/>
      <c r="CE876" s="118"/>
      <c r="CF876" s="118"/>
      <c r="CG876" s="118"/>
      <c r="CH876" s="118"/>
      <c r="CI876" s="118"/>
      <c r="CJ876" s="118"/>
      <c r="CK876" s="118"/>
      <c r="CL876" s="118"/>
      <c r="CM876" s="118"/>
      <c r="CN876" s="118"/>
      <c r="CO876" s="118"/>
      <c r="CP876" s="118"/>
      <c r="CQ876" s="118"/>
      <c r="CR876" s="118"/>
      <c r="CS876" s="118"/>
      <c r="CT876" s="118"/>
      <c r="CU876" s="118"/>
      <c r="CV876" s="118"/>
      <c r="CW876" s="118"/>
      <c r="CX876" s="118"/>
      <c r="CY876" s="118"/>
      <c r="CZ876" s="118"/>
      <c r="DA876" s="118"/>
      <c r="DB876" s="118"/>
      <c r="DC876" s="118"/>
      <c r="DD876" s="118"/>
      <c r="DE876" s="118"/>
      <c r="DF876" s="118"/>
      <c r="DG876" s="118"/>
      <c r="DH876" s="118"/>
      <c r="DI876" s="118"/>
      <c r="DJ876" s="118"/>
      <c r="DK876" s="118"/>
      <c r="DL876" s="118"/>
      <c r="DM876" s="118"/>
      <c r="DN876" s="118"/>
      <c r="DO876" s="118"/>
      <c r="DP876" s="118"/>
      <c r="DQ876" s="118"/>
      <c r="DR876" s="118"/>
    </row>
    <row r="877" spans="1:169" s="182" customFormat="1" ht="15.75">
      <c r="A877" s="246"/>
      <c r="B877" s="247" t="s">
        <v>18</v>
      </c>
      <c r="C877" s="248"/>
      <c r="D877" s="249">
        <v>0.45</v>
      </c>
      <c r="E877" s="250">
        <v>0.45</v>
      </c>
      <c r="F877" s="249"/>
      <c r="G877" s="250"/>
      <c r="H877" s="249"/>
      <c r="I877" s="251"/>
      <c r="J877" s="352"/>
      <c r="K877" s="264"/>
      <c r="L877" s="264"/>
      <c r="M877" s="264"/>
      <c r="N877" s="264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  <c r="AT877" s="118"/>
      <c r="AU877" s="118"/>
      <c r="AV877" s="118"/>
      <c r="AW877" s="118"/>
      <c r="AX877" s="118"/>
      <c r="AY877" s="118"/>
      <c r="AZ877" s="118"/>
      <c r="BA877" s="118"/>
      <c r="BB877" s="118"/>
      <c r="BC877" s="118"/>
      <c r="BD877" s="118"/>
      <c r="BE877" s="118"/>
      <c r="BF877" s="118"/>
      <c r="BG877" s="118"/>
      <c r="BH877" s="118"/>
      <c r="BI877" s="118"/>
      <c r="BJ877" s="118"/>
      <c r="BK877" s="118"/>
      <c r="BL877" s="118"/>
      <c r="BM877" s="118"/>
      <c r="BN877" s="118"/>
      <c r="BO877" s="118"/>
      <c r="BP877" s="118"/>
      <c r="BQ877" s="118"/>
      <c r="BR877" s="118"/>
      <c r="BS877" s="118"/>
      <c r="BT877" s="118"/>
      <c r="BU877" s="118"/>
      <c r="BV877" s="118"/>
      <c r="BW877" s="118"/>
      <c r="BX877" s="118"/>
      <c r="BY877" s="118"/>
      <c r="BZ877" s="118"/>
      <c r="CA877" s="118"/>
      <c r="CB877" s="118"/>
      <c r="CC877" s="118"/>
      <c r="CD877" s="118"/>
      <c r="CE877" s="118"/>
      <c r="CF877" s="118"/>
      <c r="CG877" s="118"/>
      <c r="CH877" s="118"/>
      <c r="CI877" s="118"/>
      <c r="CJ877" s="118"/>
      <c r="CK877" s="118"/>
      <c r="CL877" s="118"/>
      <c r="CM877" s="118"/>
      <c r="CN877" s="118"/>
      <c r="CO877" s="118"/>
      <c r="CP877" s="118"/>
      <c r="CQ877" s="118"/>
      <c r="CR877" s="118"/>
      <c r="CS877" s="118"/>
      <c r="CT877" s="118"/>
      <c r="CU877" s="118"/>
      <c r="CV877" s="118"/>
      <c r="CW877" s="118"/>
      <c r="CX877" s="118"/>
      <c r="CY877" s="118"/>
      <c r="CZ877" s="118"/>
      <c r="DA877" s="118"/>
      <c r="DB877" s="118"/>
      <c r="DC877" s="118"/>
      <c r="DD877" s="118"/>
      <c r="DE877" s="118"/>
      <c r="DF877" s="118"/>
      <c r="DG877" s="118"/>
      <c r="DH877" s="118"/>
      <c r="DI877" s="118"/>
      <c r="DJ877" s="118"/>
      <c r="DK877" s="118"/>
      <c r="DL877" s="118"/>
      <c r="DM877" s="118"/>
      <c r="DN877" s="118"/>
      <c r="DO877" s="118"/>
      <c r="DP877" s="118"/>
      <c r="DQ877" s="118"/>
      <c r="DR877" s="118"/>
    </row>
    <row r="878" spans="1:169" s="182" customFormat="1" ht="15.75">
      <c r="A878" s="246"/>
      <c r="B878" s="247" t="s">
        <v>19</v>
      </c>
      <c r="C878" s="248"/>
      <c r="D878" s="249">
        <v>1</v>
      </c>
      <c r="E878" s="250">
        <v>1</v>
      </c>
      <c r="F878" s="249"/>
      <c r="G878" s="250"/>
      <c r="H878" s="249"/>
      <c r="I878" s="251"/>
      <c r="J878" s="352"/>
      <c r="K878" s="264"/>
      <c r="L878" s="264"/>
      <c r="M878" s="264"/>
      <c r="N878" s="264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  <c r="AT878" s="118"/>
      <c r="AU878" s="118"/>
      <c r="AV878" s="118"/>
      <c r="AW878" s="118"/>
      <c r="AX878" s="118"/>
      <c r="AY878" s="118"/>
      <c r="AZ878" s="118"/>
      <c r="BA878" s="118"/>
      <c r="BB878" s="118"/>
      <c r="BC878" s="118"/>
      <c r="BD878" s="118"/>
      <c r="BE878" s="118"/>
      <c r="BF878" s="118"/>
      <c r="BG878" s="118"/>
      <c r="BH878" s="118"/>
      <c r="BI878" s="118"/>
      <c r="BJ878" s="118"/>
      <c r="BK878" s="118"/>
      <c r="BL878" s="118"/>
      <c r="BM878" s="118"/>
      <c r="BN878" s="118"/>
      <c r="BO878" s="118"/>
      <c r="BP878" s="118"/>
      <c r="BQ878" s="118"/>
      <c r="BR878" s="118"/>
      <c r="BS878" s="118"/>
      <c r="BT878" s="118"/>
      <c r="BU878" s="118"/>
      <c r="BV878" s="118"/>
      <c r="BW878" s="118"/>
      <c r="BX878" s="118"/>
      <c r="BY878" s="118"/>
      <c r="BZ878" s="118"/>
      <c r="CA878" s="118"/>
      <c r="CB878" s="118"/>
      <c r="CC878" s="118"/>
      <c r="CD878" s="118"/>
      <c r="CE878" s="118"/>
      <c r="CF878" s="118"/>
      <c r="CG878" s="118"/>
      <c r="CH878" s="118"/>
      <c r="CI878" s="118"/>
      <c r="CJ878" s="118"/>
      <c r="CK878" s="118"/>
      <c r="CL878" s="118"/>
      <c r="CM878" s="118"/>
      <c r="CN878" s="118"/>
      <c r="CO878" s="118"/>
      <c r="CP878" s="118"/>
      <c r="CQ878" s="118"/>
      <c r="CR878" s="118"/>
      <c r="CS878" s="118"/>
      <c r="CT878" s="118"/>
      <c r="CU878" s="118"/>
      <c r="CV878" s="118"/>
      <c r="CW878" s="118"/>
      <c r="CX878" s="118"/>
      <c r="CY878" s="118"/>
      <c r="CZ878" s="118"/>
      <c r="DA878" s="118"/>
      <c r="DB878" s="118"/>
      <c r="DC878" s="118"/>
      <c r="DD878" s="118"/>
      <c r="DE878" s="118"/>
      <c r="DF878" s="118"/>
      <c r="DG878" s="118"/>
      <c r="DH878" s="118"/>
      <c r="DI878" s="118"/>
      <c r="DJ878" s="118"/>
      <c r="DK878" s="118"/>
      <c r="DL878" s="118"/>
      <c r="DM878" s="118"/>
      <c r="DN878" s="118"/>
      <c r="DO878" s="118"/>
      <c r="DP878" s="118"/>
      <c r="DQ878" s="118"/>
      <c r="DR878" s="118"/>
    </row>
    <row r="879" spans="1:169" s="67" customFormat="1">
      <c r="A879" s="246" t="s">
        <v>265</v>
      </c>
      <c r="B879" s="247"/>
      <c r="C879" s="248" t="s">
        <v>296</v>
      </c>
      <c r="D879" s="250"/>
      <c r="E879" s="250"/>
      <c r="F879" s="250">
        <v>4.9000000000000004</v>
      </c>
      <c r="G879" s="250">
        <v>3.5</v>
      </c>
      <c r="H879" s="250">
        <v>21</v>
      </c>
      <c r="I879" s="250">
        <v>135.1</v>
      </c>
      <c r="J879" s="352" t="s">
        <v>282</v>
      </c>
      <c r="K879" s="277"/>
      <c r="L879" s="277"/>
      <c r="M879" s="277"/>
      <c r="N879" s="277"/>
      <c r="O879" s="258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60"/>
      <c r="AE879" s="60"/>
      <c r="AF879" s="60"/>
      <c r="AG879" s="60"/>
      <c r="AH879" s="60"/>
      <c r="AI879" s="60"/>
      <c r="AJ879" s="60"/>
      <c r="AK879" s="60"/>
      <c r="AL879" s="60"/>
      <c r="AM879" s="60"/>
      <c r="AN879" s="60"/>
      <c r="AO879" s="60"/>
      <c r="AP879" s="60"/>
      <c r="AQ879" s="60"/>
      <c r="AR879" s="60"/>
      <c r="AS879" s="60"/>
      <c r="AT879" s="60"/>
      <c r="AU879" s="60"/>
      <c r="AV879" s="60"/>
      <c r="AW879" s="60"/>
      <c r="AX879" s="60"/>
      <c r="AY879" s="60"/>
      <c r="AZ879" s="60"/>
      <c r="BA879" s="60"/>
      <c r="BB879" s="60"/>
      <c r="BC879" s="60"/>
      <c r="BD879" s="60"/>
      <c r="BE879" s="60"/>
      <c r="BF879" s="60"/>
      <c r="BG879" s="60"/>
      <c r="BH879" s="60"/>
      <c r="BI879" s="60"/>
      <c r="BJ879" s="60"/>
      <c r="BK879" s="60"/>
      <c r="BL879" s="60"/>
      <c r="BM879" s="60"/>
      <c r="BN879" s="60"/>
      <c r="BO879" s="60"/>
      <c r="BP879" s="60"/>
      <c r="BQ879" s="60"/>
      <c r="BR879" s="60"/>
      <c r="BS879" s="60"/>
      <c r="BT879" s="60"/>
      <c r="BU879" s="60"/>
      <c r="BV879" s="60"/>
      <c r="BW879" s="60"/>
      <c r="BX879" s="60"/>
      <c r="BY879" s="60"/>
      <c r="BZ879" s="60"/>
      <c r="CA879" s="60"/>
      <c r="CB879" s="60"/>
      <c r="CC879" s="60"/>
      <c r="CD879" s="60"/>
      <c r="CE879" s="60"/>
      <c r="CF879" s="60"/>
      <c r="CG879" s="60"/>
      <c r="CH879" s="60"/>
      <c r="CI879" s="60"/>
      <c r="CJ879" s="60"/>
      <c r="CK879" s="60"/>
      <c r="CL879" s="60"/>
      <c r="CM879" s="60"/>
      <c r="CN879" s="60"/>
      <c r="CO879" s="60"/>
      <c r="CP879" s="60"/>
      <c r="CQ879" s="60"/>
      <c r="CR879" s="60"/>
      <c r="CS879" s="60"/>
      <c r="CT879" s="60"/>
      <c r="CU879" s="60"/>
      <c r="CV879" s="60"/>
      <c r="CW879" s="60"/>
      <c r="CX879" s="60"/>
      <c r="CY879" s="60"/>
      <c r="CZ879" s="60"/>
      <c r="DA879" s="60"/>
      <c r="DB879" s="60"/>
      <c r="DC879" s="60"/>
      <c r="DD879" s="60"/>
      <c r="DE879" s="60"/>
      <c r="DF879" s="60"/>
      <c r="DG879" s="60"/>
      <c r="DH879" s="60"/>
      <c r="DI879" s="60"/>
      <c r="DJ879" s="60"/>
      <c r="DK879" s="60"/>
      <c r="DL879" s="60"/>
      <c r="DM879" s="60"/>
      <c r="DN879" s="60"/>
      <c r="DO879" s="60"/>
      <c r="DP879" s="60"/>
      <c r="DQ879" s="60"/>
      <c r="DR879" s="60"/>
      <c r="DS879" s="60"/>
      <c r="DT879" s="60"/>
      <c r="DU879" s="60"/>
      <c r="DV879" s="60"/>
      <c r="DW879" s="60"/>
      <c r="DX879" s="60"/>
      <c r="DY879" s="60"/>
      <c r="DZ879" s="60"/>
      <c r="EA879" s="60"/>
      <c r="EB879" s="60"/>
      <c r="EC879" s="60"/>
      <c r="ED879" s="60"/>
      <c r="EE879" s="60"/>
      <c r="EF879" s="60"/>
      <c r="EG879" s="60"/>
      <c r="EH879" s="60"/>
      <c r="EI879" s="60"/>
      <c r="EJ879" s="60"/>
      <c r="EK879" s="60"/>
      <c r="EL879" s="60"/>
      <c r="EM879" s="60"/>
      <c r="EN879" s="60"/>
      <c r="EO879" s="60"/>
      <c r="EP879" s="60"/>
      <c r="EQ879" s="60"/>
      <c r="ER879" s="60"/>
      <c r="ES879" s="60"/>
      <c r="ET879" s="60"/>
      <c r="EU879" s="60"/>
      <c r="EV879" s="60"/>
      <c r="EW879" s="60"/>
      <c r="EX879" s="60"/>
      <c r="EY879" s="60"/>
      <c r="EZ879" s="60"/>
      <c r="FA879" s="60"/>
      <c r="FB879" s="60"/>
      <c r="FC879" s="60"/>
      <c r="FD879" s="60"/>
      <c r="FE879" s="60"/>
      <c r="FF879" s="60"/>
      <c r="FG879" s="60"/>
      <c r="FH879" s="60"/>
      <c r="FI879" s="60"/>
      <c r="FJ879" s="60"/>
      <c r="FK879" s="60"/>
      <c r="FL879" s="60"/>
      <c r="FM879" s="60"/>
    </row>
    <row r="880" spans="1:169" s="67" customFormat="1">
      <c r="A880" s="246"/>
      <c r="B880" s="247" t="s">
        <v>127</v>
      </c>
      <c r="C880" s="248"/>
      <c r="D880" s="249">
        <v>32.5</v>
      </c>
      <c r="E880" s="250">
        <v>32.5</v>
      </c>
      <c r="F880" s="249"/>
      <c r="G880" s="250"/>
      <c r="H880" s="249"/>
      <c r="I880" s="251"/>
      <c r="J880" s="352"/>
      <c r="K880" s="277"/>
      <c r="L880" s="277"/>
      <c r="M880" s="277"/>
      <c r="N880" s="277"/>
      <c r="O880" s="258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60"/>
      <c r="AE880" s="60"/>
      <c r="AF880" s="60"/>
      <c r="AG880" s="60"/>
      <c r="AH880" s="60"/>
      <c r="AI880" s="60"/>
      <c r="AJ880" s="60"/>
      <c r="AK880" s="60"/>
      <c r="AL880" s="60"/>
      <c r="AM880" s="60"/>
      <c r="AN880" s="60"/>
      <c r="AO880" s="60"/>
      <c r="AP880" s="60"/>
      <c r="AQ880" s="60"/>
      <c r="AR880" s="60"/>
      <c r="AS880" s="60"/>
      <c r="AT880" s="60"/>
      <c r="AU880" s="60"/>
      <c r="AV880" s="60"/>
      <c r="AW880" s="60"/>
      <c r="AX880" s="60"/>
      <c r="AY880" s="60"/>
      <c r="AZ880" s="60"/>
      <c r="BA880" s="60"/>
      <c r="BB880" s="60"/>
      <c r="BC880" s="60"/>
      <c r="BD880" s="60"/>
      <c r="BE880" s="60"/>
      <c r="BF880" s="60"/>
      <c r="BG880" s="60"/>
      <c r="BH880" s="60"/>
      <c r="BI880" s="60"/>
      <c r="BJ880" s="60"/>
      <c r="BK880" s="60"/>
      <c r="BL880" s="60"/>
      <c r="BM880" s="60"/>
      <c r="BN880" s="60"/>
      <c r="BO880" s="60"/>
      <c r="BP880" s="60"/>
      <c r="BQ880" s="60"/>
      <c r="BR880" s="60"/>
      <c r="BS880" s="60"/>
      <c r="BT880" s="60"/>
      <c r="BU880" s="60"/>
      <c r="BV880" s="60"/>
      <c r="BW880" s="60"/>
      <c r="BX880" s="60"/>
      <c r="BY880" s="60"/>
      <c r="BZ880" s="60"/>
      <c r="CA880" s="60"/>
      <c r="CB880" s="60"/>
      <c r="CC880" s="60"/>
      <c r="CD880" s="60"/>
      <c r="CE880" s="60"/>
      <c r="CF880" s="60"/>
      <c r="CG880" s="60"/>
      <c r="CH880" s="60"/>
      <c r="CI880" s="60"/>
      <c r="CJ880" s="60"/>
      <c r="CK880" s="60"/>
      <c r="CL880" s="60"/>
      <c r="CM880" s="60"/>
      <c r="CN880" s="60"/>
      <c r="CO880" s="60"/>
      <c r="CP880" s="60"/>
      <c r="CQ880" s="60"/>
      <c r="CR880" s="60"/>
      <c r="CS880" s="60"/>
      <c r="CT880" s="60"/>
      <c r="CU880" s="60"/>
      <c r="CV880" s="60"/>
      <c r="CW880" s="60"/>
      <c r="CX880" s="60"/>
      <c r="CY880" s="60"/>
      <c r="CZ880" s="60"/>
      <c r="DA880" s="60"/>
      <c r="DB880" s="60"/>
      <c r="DC880" s="60"/>
      <c r="DD880" s="60"/>
      <c r="DE880" s="60"/>
      <c r="DF880" s="60"/>
      <c r="DG880" s="60"/>
      <c r="DH880" s="60"/>
      <c r="DI880" s="60"/>
      <c r="DJ880" s="60"/>
      <c r="DK880" s="60"/>
      <c r="DL880" s="60"/>
      <c r="DM880" s="60"/>
      <c r="DN880" s="60"/>
      <c r="DO880" s="60"/>
      <c r="DP880" s="60"/>
      <c r="DQ880" s="60"/>
      <c r="DR880" s="60"/>
      <c r="DS880" s="60"/>
      <c r="DT880" s="60"/>
      <c r="DU880" s="60"/>
      <c r="DV880" s="60"/>
      <c r="DW880" s="60"/>
      <c r="DX880" s="60"/>
      <c r="DY880" s="60"/>
      <c r="DZ880" s="60"/>
      <c r="EA880" s="60"/>
      <c r="EB880" s="60"/>
      <c r="EC880" s="60"/>
      <c r="ED880" s="60"/>
      <c r="EE880" s="60"/>
      <c r="EF880" s="60"/>
      <c r="EG880" s="60"/>
      <c r="EH880" s="60"/>
      <c r="EI880" s="60"/>
      <c r="EJ880" s="60"/>
      <c r="EK880" s="60"/>
      <c r="EL880" s="60"/>
      <c r="EM880" s="60"/>
      <c r="EN880" s="60"/>
      <c r="EO880" s="60"/>
      <c r="EP880" s="60"/>
      <c r="EQ880" s="60"/>
      <c r="ER880" s="60"/>
      <c r="ES880" s="60"/>
      <c r="ET880" s="60"/>
      <c r="EU880" s="60"/>
      <c r="EV880" s="60"/>
      <c r="EW880" s="60"/>
      <c r="EX880" s="60"/>
      <c r="EY880" s="60"/>
      <c r="EZ880" s="60"/>
      <c r="FA880" s="60"/>
      <c r="FB880" s="60"/>
      <c r="FC880" s="60"/>
      <c r="FD880" s="60"/>
      <c r="FE880" s="60"/>
      <c r="FF880" s="60"/>
      <c r="FG880" s="60"/>
      <c r="FH880" s="60"/>
      <c r="FI880" s="60"/>
      <c r="FJ880" s="60"/>
      <c r="FK880" s="60"/>
      <c r="FL880" s="60"/>
      <c r="FM880" s="60"/>
    </row>
    <row r="881" spans="1:169" s="67" customFormat="1">
      <c r="A881" s="246"/>
      <c r="B881" s="247" t="s">
        <v>17</v>
      </c>
      <c r="C881" s="248"/>
      <c r="D881" s="249">
        <v>108</v>
      </c>
      <c r="E881" s="250">
        <v>108</v>
      </c>
      <c r="F881" s="249"/>
      <c r="G881" s="250"/>
      <c r="H881" s="249"/>
      <c r="I881" s="251"/>
      <c r="J881" s="352"/>
      <c r="K881" s="277"/>
      <c r="L881" s="277"/>
      <c r="M881" s="277"/>
      <c r="N881" s="277"/>
      <c r="O881" s="258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60"/>
      <c r="AE881" s="60"/>
      <c r="AF881" s="60"/>
      <c r="AG881" s="60"/>
      <c r="AH881" s="60"/>
      <c r="AI881" s="60"/>
      <c r="AJ881" s="60"/>
      <c r="AK881" s="60"/>
      <c r="AL881" s="60"/>
      <c r="AM881" s="60"/>
      <c r="AN881" s="60"/>
      <c r="AO881" s="60"/>
      <c r="AP881" s="60"/>
      <c r="AQ881" s="60"/>
      <c r="AR881" s="60"/>
      <c r="AS881" s="60"/>
      <c r="AT881" s="60"/>
      <c r="AU881" s="60"/>
      <c r="AV881" s="60"/>
      <c r="AW881" s="60"/>
      <c r="AX881" s="60"/>
      <c r="AY881" s="60"/>
      <c r="AZ881" s="60"/>
      <c r="BA881" s="60"/>
      <c r="BB881" s="60"/>
      <c r="BC881" s="60"/>
      <c r="BD881" s="60"/>
      <c r="BE881" s="60"/>
      <c r="BF881" s="60"/>
      <c r="BG881" s="60"/>
      <c r="BH881" s="60"/>
      <c r="BI881" s="60"/>
      <c r="BJ881" s="60"/>
      <c r="BK881" s="60"/>
      <c r="BL881" s="60"/>
      <c r="BM881" s="60"/>
      <c r="BN881" s="60"/>
      <c r="BO881" s="60"/>
      <c r="BP881" s="60"/>
      <c r="BQ881" s="60"/>
      <c r="BR881" s="60"/>
      <c r="BS881" s="60"/>
      <c r="BT881" s="60"/>
      <c r="BU881" s="60"/>
      <c r="BV881" s="60"/>
      <c r="BW881" s="60"/>
      <c r="BX881" s="60"/>
      <c r="BY881" s="60"/>
      <c r="BZ881" s="60"/>
      <c r="CA881" s="60"/>
      <c r="CB881" s="60"/>
      <c r="CC881" s="60"/>
      <c r="CD881" s="60"/>
      <c r="CE881" s="60"/>
      <c r="CF881" s="60"/>
      <c r="CG881" s="60"/>
      <c r="CH881" s="60"/>
      <c r="CI881" s="60"/>
      <c r="CJ881" s="60"/>
      <c r="CK881" s="60"/>
      <c r="CL881" s="60"/>
      <c r="CM881" s="60"/>
      <c r="CN881" s="60"/>
      <c r="CO881" s="60"/>
      <c r="CP881" s="60"/>
      <c r="CQ881" s="60"/>
      <c r="CR881" s="60"/>
      <c r="CS881" s="60"/>
      <c r="CT881" s="60"/>
      <c r="CU881" s="60"/>
      <c r="CV881" s="60"/>
      <c r="CW881" s="60"/>
      <c r="CX881" s="60"/>
      <c r="CY881" s="60"/>
      <c r="CZ881" s="60"/>
      <c r="DA881" s="60"/>
      <c r="DB881" s="60"/>
      <c r="DC881" s="60"/>
      <c r="DD881" s="60"/>
      <c r="DE881" s="60"/>
      <c r="DF881" s="60"/>
      <c r="DG881" s="60"/>
      <c r="DH881" s="60"/>
      <c r="DI881" s="60"/>
      <c r="DJ881" s="60"/>
      <c r="DK881" s="60"/>
      <c r="DL881" s="60"/>
      <c r="DM881" s="60"/>
      <c r="DN881" s="60"/>
      <c r="DO881" s="60"/>
      <c r="DP881" s="60"/>
      <c r="DQ881" s="60"/>
      <c r="DR881" s="60"/>
      <c r="DS881" s="60"/>
      <c r="DT881" s="60"/>
      <c r="DU881" s="60"/>
      <c r="DV881" s="60"/>
      <c r="DW881" s="60"/>
      <c r="DX881" s="60"/>
      <c r="DY881" s="60"/>
      <c r="DZ881" s="60"/>
      <c r="EA881" s="60"/>
      <c r="EB881" s="60"/>
      <c r="EC881" s="60"/>
      <c r="ED881" s="60"/>
      <c r="EE881" s="60"/>
      <c r="EF881" s="60"/>
      <c r="EG881" s="60"/>
      <c r="EH881" s="60"/>
      <c r="EI881" s="60"/>
      <c r="EJ881" s="60"/>
      <c r="EK881" s="60"/>
      <c r="EL881" s="60"/>
      <c r="EM881" s="60"/>
      <c r="EN881" s="60"/>
      <c r="EO881" s="60"/>
      <c r="EP881" s="60"/>
      <c r="EQ881" s="60"/>
      <c r="ER881" s="60"/>
      <c r="ES881" s="60"/>
      <c r="ET881" s="60"/>
      <c r="EU881" s="60"/>
      <c r="EV881" s="60"/>
      <c r="EW881" s="60"/>
      <c r="EX881" s="60"/>
      <c r="EY881" s="60"/>
      <c r="EZ881" s="60"/>
      <c r="FA881" s="60"/>
      <c r="FB881" s="60"/>
      <c r="FC881" s="60"/>
      <c r="FD881" s="60"/>
      <c r="FE881" s="60"/>
      <c r="FF881" s="60"/>
      <c r="FG881" s="60"/>
      <c r="FH881" s="60"/>
      <c r="FI881" s="60"/>
      <c r="FJ881" s="60"/>
      <c r="FK881" s="60"/>
      <c r="FL881" s="60"/>
      <c r="FM881" s="60"/>
    </row>
    <row r="882" spans="1:169" s="67" customFormat="1">
      <c r="A882" s="246"/>
      <c r="B882" s="247" t="s">
        <v>20</v>
      </c>
      <c r="C882" s="248"/>
      <c r="D882" s="249">
        <v>3</v>
      </c>
      <c r="E882" s="250">
        <v>3</v>
      </c>
      <c r="F882" s="249"/>
      <c r="G882" s="250"/>
      <c r="H882" s="249"/>
      <c r="I882" s="251"/>
      <c r="J882" s="352"/>
      <c r="K882" s="277"/>
      <c r="L882" s="277"/>
      <c r="M882" s="277"/>
      <c r="N882" s="277"/>
      <c r="O882" s="258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60"/>
      <c r="AE882" s="60"/>
      <c r="AF882" s="60"/>
      <c r="AG882" s="60"/>
      <c r="AH882" s="60"/>
      <c r="AI882" s="60"/>
      <c r="AJ882" s="60"/>
      <c r="AK882" s="60"/>
      <c r="AL882" s="60"/>
      <c r="AM882" s="60"/>
      <c r="AN882" s="60"/>
      <c r="AO882" s="60"/>
      <c r="AP882" s="60"/>
      <c r="AQ882" s="60"/>
      <c r="AR882" s="60"/>
      <c r="AS882" s="60"/>
      <c r="AT882" s="60"/>
      <c r="AU882" s="60"/>
      <c r="AV882" s="60"/>
      <c r="AW882" s="60"/>
      <c r="AX882" s="60"/>
      <c r="AY882" s="60"/>
      <c r="AZ882" s="60"/>
      <c r="BA882" s="60"/>
      <c r="BB882" s="60"/>
      <c r="BC882" s="60"/>
      <c r="BD882" s="60"/>
      <c r="BE882" s="60"/>
      <c r="BF882" s="60"/>
      <c r="BG882" s="60"/>
      <c r="BH882" s="60"/>
      <c r="BI882" s="60"/>
      <c r="BJ882" s="60"/>
      <c r="BK882" s="60"/>
      <c r="BL882" s="60"/>
      <c r="BM882" s="60"/>
      <c r="BN882" s="60"/>
      <c r="BO882" s="60"/>
      <c r="BP882" s="60"/>
      <c r="BQ882" s="60"/>
      <c r="BR882" s="60"/>
      <c r="BS882" s="60"/>
      <c r="BT882" s="60"/>
      <c r="BU882" s="60"/>
      <c r="BV882" s="60"/>
      <c r="BW882" s="60"/>
      <c r="BX882" s="60"/>
      <c r="BY882" s="60"/>
      <c r="BZ882" s="60"/>
      <c r="CA882" s="60"/>
      <c r="CB882" s="60"/>
      <c r="CC882" s="60"/>
      <c r="CD882" s="60"/>
      <c r="CE882" s="60"/>
      <c r="CF882" s="60"/>
      <c r="CG882" s="60"/>
      <c r="CH882" s="60"/>
      <c r="CI882" s="60"/>
      <c r="CJ882" s="60"/>
      <c r="CK882" s="60"/>
      <c r="CL882" s="60"/>
      <c r="CM882" s="60"/>
      <c r="CN882" s="60"/>
      <c r="CO882" s="60"/>
      <c r="CP882" s="60"/>
      <c r="CQ882" s="60"/>
      <c r="CR882" s="60"/>
      <c r="CS882" s="60"/>
      <c r="CT882" s="60"/>
      <c r="CU882" s="60"/>
      <c r="CV882" s="60"/>
      <c r="CW882" s="60"/>
      <c r="CX882" s="60"/>
      <c r="CY882" s="60"/>
      <c r="CZ882" s="60"/>
      <c r="DA882" s="60"/>
      <c r="DB882" s="60"/>
      <c r="DC882" s="60"/>
      <c r="DD882" s="60"/>
      <c r="DE882" s="60"/>
      <c r="DF882" s="60"/>
      <c r="DG882" s="60"/>
      <c r="DH882" s="60"/>
      <c r="DI882" s="60"/>
      <c r="DJ882" s="60"/>
      <c r="DK882" s="60"/>
      <c r="DL882" s="60"/>
      <c r="DM882" s="60"/>
      <c r="DN882" s="60"/>
      <c r="DO882" s="60"/>
      <c r="DP882" s="60"/>
      <c r="DQ882" s="60"/>
      <c r="DR882" s="60"/>
      <c r="DS882" s="60"/>
      <c r="DT882" s="60"/>
      <c r="DU882" s="60"/>
      <c r="DV882" s="60"/>
      <c r="DW882" s="60"/>
      <c r="DX882" s="60"/>
      <c r="DY882" s="60"/>
      <c r="DZ882" s="60"/>
      <c r="EA882" s="60"/>
      <c r="EB882" s="60"/>
      <c r="EC882" s="60"/>
      <c r="ED882" s="60"/>
      <c r="EE882" s="60"/>
      <c r="EF882" s="60"/>
      <c r="EG882" s="60"/>
      <c r="EH882" s="60"/>
      <c r="EI882" s="60"/>
      <c r="EJ882" s="60"/>
      <c r="EK882" s="60"/>
      <c r="EL882" s="60"/>
      <c r="EM882" s="60"/>
      <c r="EN882" s="60"/>
      <c r="EO882" s="60"/>
      <c r="EP882" s="60"/>
      <c r="EQ882" s="60"/>
      <c r="ER882" s="60"/>
      <c r="ES882" s="60"/>
      <c r="ET882" s="60"/>
      <c r="EU882" s="60"/>
      <c r="EV882" s="60"/>
      <c r="EW882" s="60"/>
      <c r="EX882" s="60"/>
      <c r="EY882" s="60"/>
      <c r="EZ882" s="60"/>
      <c r="FA882" s="60"/>
      <c r="FB882" s="60"/>
      <c r="FC882" s="60"/>
      <c r="FD882" s="60"/>
      <c r="FE882" s="60"/>
      <c r="FF882" s="60"/>
      <c r="FG882" s="60"/>
      <c r="FH882" s="60"/>
      <c r="FI882" s="60"/>
      <c r="FJ882" s="60"/>
      <c r="FK882" s="60"/>
      <c r="FL882" s="60"/>
      <c r="FM882" s="60"/>
    </row>
    <row r="883" spans="1:169" s="67" customFormat="1">
      <c r="A883" s="246"/>
      <c r="B883" s="247" t="s">
        <v>19</v>
      </c>
      <c r="C883" s="248"/>
      <c r="D883" s="249">
        <v>0.5</v>
      </c>
      <c r="E883" s="250">
        <v>0.5</v>
      </c>
      <c r="F883" s="249"/>
      <c r="G883" s="250"/>
      <c r="H883" s="249"/>
      <c r="I883" s="251"/>
      <c r="J883" s="352"/>
      <c r="K883" s="277"/>
      <c r="L883" s="277"/>
      <c r="M883" s="277"/>
      <c r="N883" s="277"/>
      <c r="O883" s="258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60"/>
      <c r="AE883" s="60"/>
      <c r="AF883" s="60"/>
      <c r="AG883" s="60"/>
      <c r="AH883" s="60"/>
      <c r="AI883" s="60"/>
      <c r="AJ883" s="60"/>
      <c r="AK883" s="60"/>
      <c r="AL883" s="60"/>
      <c r="AM883" s="60"/>
      <c r="AN883" s="60"/>
      <c r="AO883" s="60"/>
      <c r="AP883" s="60"/>
      <c r="AQ883" s="60"/>
      <c r="AR883" s="60"/>
      <c r="AS883" s="60"/>
      <c r="AT883" s="60"/>
      <c r="AU883" s="60"/>
      <c r="AV883" s="60"/>
      <c r="AW883" s="60"/>
      <c r="AX883" s="60"/>
      <c r="AY883" s="60"/>
      <c r="AZ883" s="60"/>
      <c r="BA883" s="60"/>
      <c r="BB883" s="60"/>
      <c r="BC883" s="60"/>
      <c r="BD883" s="60"/>
      <c r="BE883" s="60"/>
      <c r="BF883" s="60"/>
      <c r="BG883" s="60"/>
      <c r="BH883" s="60"/>
      <c r="BI883" s="60"/>
      <c r="BJ883" s="60"/>
      <c r="BK883" s="60"/>
      <c r="BL883" s="60"/>
      <c r="BM883" s="60"/>
      <c r="BN883" s="60"/>
      <c r="BO883" s="60"/>
      <c r="BP883" s="60"/>
      <c r="BQ883" s="60"/>
      <c r="BR883" s="60"/>
      <c r="BS883" s="60"/>
      <c r="BT883" s="60"/>
      <c r="BU883" s="60"/>
      <c r="BV883" s="60"/>
      <c r="BW883" s="60"/>
      <c r="BX883" s="60"/>
      <c r="BY883" s="60"/>
      <c r="BZ883" s="60"/>
      <c r="CA883" s="60"/>
      <c r="CB883" s="60"/>
      <c r="CC883" s="60"/>
      <c r="CD883" s="60"/>
      <c r="CE883" s="60"/>
      <c r="CF883" s="60"/>
      <c r="CG883" s="60"/>
      <c r="CH883" s="60"/>
      <c r="CI883" s="60"/>
      <c r="CJ883" s="60"/>
      <c r="CK883" s="60"/>
      <c r="CL883" s="60"/>
      <c r="CM883" s="60"/>
      <c r="CN883" s="60"/>
      <c r="CO883" s="60"/>
      <c r="CP883" s="60"/>
      <c r="CQ883" s="60"/>
      <c r="CR883" s="60"/>
      <c r="CS883" s="60"/>
      <c r="CT883" s="60"/>
      <c r="CU883" s="60"/>
      <c r="CV883" s="60"/>
      <c r="CW883" s="60"/>
      <c r="CX883" s="60"/>
      <c r="CY883" s="60"/>
      <c r="CZ883" s="60"/>
      <c r="DA883" s="60"/>
      <c r="DB883" s="60"/>
      <c r="DC883" s="60"/>
      <c r="DD883" s="60"/>
      <c r="DE883" s="60"/>
      <c r="DF883" s="60"/>
      <c r="DG883" s="60"/>
      <c r="DH883" s="60"/>
      <c r="DI883" s="60"/>
      <c r="DJ883" s="60"/>
      <c r="DK883" s="60"/>
      <c r="DL883" s="60"/>
      <c r="DM883" s="60"/>
      <c r="DN883" s="60"/>
      <c r="DO883" s="60"/>
      <c r="DP883" s="60"/>
      <c r="DQ883" s="60"/>
      <c r="DR883" s="60"/>
      <c r="DS883" s="60"/>
      <c r="DT883" s="60"/>
      <c r="DU883" s="60"/>
      <c r="DV883" s="60"/>
      <c r="DW883" s="60"/>
      <c r="DX883" s="60"/>
      <c r="DY883" s="60"/>
      <c r="DZ883" s="60"/>
      <c r="EA883" s="60"/>
      <c r="EB883" s="60"/>
      <c r="EC883" s="60"/>
      <c r="ED883" s="60"/>
      <c r="EE883" s="60"/>
      <c r="EF883" s="60"/>
      <c r="EG883" s="60"/>
      <c r="EH883" s="60"/>
      <c r="EI883" s="60"/>
      <c r="EJ883" s="60"/>
      <c r="EK883" s="60"/>
      <c r="EL883" s="60"/>
      <c r="EM883" s="60"/>
      <c r="EN883" s="60"/>
      <c r="EO883" s="60"/>
      <c r="EP883" s="60"/>
      <c r="EQ883" s="60"/>
      <c r="ER883" s="60"/>
      <c r="ES883" s="60"/>
      <c r="ET883" s="60"/>
      <c r="EU883" s="60"/>
      <c r="EV883" s="60"/>
      <c r="EW883" s="60"/>
      <c r="EX883" s="60"/>
      <c r="EY883" s="60"/>
      <c r="EZ883" s="60"/>
      <c r="FA883" s="60"/>
      <c r="FB883" s="60"/>
      <c r="FC883" s="60"/>
      <c r="FD883" s="60"/>
      <c r="FE883" s="60"/>
      <c r="FF883" s="60"/>
      <c r="FG883" s="60"/>
      <c r="FH883" s="60"/>
      <c r="FI883" s="60"/>
      <c r="FJ883" s="60"/>
      <c r="FK883" s="60"/>
      <c r="FL883" s="60"/>
      <c r="FM883" s="60"/>
    </row>
    <row r="884" spans="1:169" s="57" customFormat="1">
      <c r="A884" s="299" t="s">
        <v>340</v>
      </c>
      <c r="B884" s="247"/>
      <c r="C884" s="248">
        <v>180</v>
      </c>
      <c r="D884" s="249"/>
      <c r="E884" s="250"/>
      <c r="F884" s="272">
        <v>0.6</v>
      </c>
      <c r="G884" s="267">
        <v>0.03</v>
      </c>
      <c r="H884" s="268">
        <v>15</v>
      </c>
      <c r="I884" s="300">
        <v>62.5</v>
      </c>
      <c r="J884" s="353" t="s">
        <v>341</v>
      </c>
      <c r="K884" s="277"/>
      <c r="L884" s="277"/>
      <c r="M884" s="277"/>
      <c r="N884" s="277"/>
      <c r="O884" s="258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60"/>
      <c r="AE884" s="60"/>
      <c r="AF884" s="60"/>
      <c r="AG884" s="60"/>
      <c r="AH884" s="60"/>
      <c r="AI884" s="60"/>
      <c r="AJ884" s="60"/>
      <c r="AK884" s="60"/>
      <c r="AL884" s="60"/>
      <c r="AM884" s="60"/>
      <c r="AN884" s="60"/>
      <c r="AO884" s="60"/>
      <c r="AP884" s="60"/>
      <c r="AQ884" s="60"/>
      <c r="AR884" s="60"/>
      <c r="AS884" s="60"/>
      <c r="AT884" s="60"/>
      <c r="AU884" s="60"/>
      <c r="AV884" s="60"/>
      <c r="AW884" s="60"/>
      <c r="AX884" s="60"/>
      <c r="AY884" s="60"/>
      <c r="AZ884" s="60"/>
      <c r="BA884" s="60"/>
      <c r="BB884" s="60"/>
      <c r="BC884" s="60"/>
      <c r="BD884" s="60"/>
      <c r="BE884" s="60"/>
      <c r="BF884" s="60"/>
      <c r="BG884" s="60"/>
      <c r="BH884" s="60"/>
      <c r="BI884" s="60"/>
      <c r="BJ884" s="60"/>
      <c r="BK884" s="60"/>
      <c r="BL884" s="60"/>
      <c r="BM884" s="60"/>
      <c r="BN884" s="60"/>
      <c r="BO884" s="60"/>
      <c r="BP884" s="60"/>
      <c r="BQ884" s="60"/>
      <c r="BR884" s="60"/>
      <c r="BS884" s="60"/>
      <c r="BT884" s="60"/>
      <c r="BU884" s="60"/>
      <c r="BV884" s="60"/>
      <c r="BW884" s="60"/>
      <c r="BX884" s="60"/>
      <c r="BY884" s="60"/>
      <c r="BZ884" s="60"/>
      <c r="CA884" s="60"/>
      <c r="CB884" s="60"/>
      <c r="CC884" s="60"/>
      <c r="CD884" s="60"/>
      <c r="CE884" s="60"/>
      <c r="CF884" s="60"/>
      <c r="CG884" s="60"/>
      <c r="CH884" s="60"/>
      <c r="CI884" s="60"/>
      <c r="CJ884" s="60"/>
      <c r="CK884" s="60"/>
      <c r="CL884" s="60"/>
      <c r="CM884" s="60"/>
      <c r="CN884" s="60"/>
      <c r="CO884" s="60"/>
      <c r="CP884" s="60"/>
      <c r="CQ884" s="60"/>
      <c r="CR884" s="60"/>
      <c r="CS884" s="60"/>
      <c r="CT884" s="60"/>
      <c r="CU884" s="60"/>
      <c r="CV884" s="60"/>
      <c r="CW884" s="60"/>
      <c r="CX884" s="60"/>
      <c r="CY884" s="60"/>
      <c r="CZ884" s="60"/>
      <c r="DA884" s="60"/>
      <c r="DB884" s="60"/>
      <c r="DC884" s="60"/>
      <c r="DD884" s="60"/>
      <c r="DE884" s="60"/>
      <c r="DF884" s="60"/>
      <c r="DG884" s="60"/>
      <c r="DH884" s="60"/>
      <c r="DI884" s="60"/>
      <c r="DJ884" s="60"/>
      <c r="DK884" s="60"/>
      <c r="DL884" s="60"/>
      <c r="DM884" s="60"/>
      <c r="DN884" s="60"/>
      <c r="DO884" s="60"/>
      <c r="DP884" s="60"/>
      <c r="DQ884" s="60"/>
      <c r="DR884" s="60"/>
      <c r="DS884" s="60"/>
      <c r="DT884" s="60"/>
      <c r="DU884" s="60"/>
      <c r="DV884" s="60"/>
      <c r="DW884" s="60"/>
      <c r="DX884" s="60"/>
      <c r="DY884" s="60"/>
      <c r="DZ884" s="60"/>
      <c r="EA884" s="60"/>
      <c r="EB884" s="60"/>
      <c r="EC884" s="60"/>
      <c r="ED884" s="60"/>
      <c r="EE884" s="60"/>
      <c r="EF884" s="60"/>
      <c r="EG884" s="60"/>
      <c r="EH884" s="60"/>
    </row>
    <row r="885" spans="1:169" s="57" customFormat="1">
      <c r="A885" s="299"/>
      <c r="B885" s="247" t="s">
        <v>297</v>
      </c>
      <c r="C885" s="248"/>
      <c r="D885" s="249">
        <v>15.3</v>
      </c>
      <c r="E885" s="250">
        <v>15</v>
      </c>
      <c r="F885" s="272"/>
      <c r="G885" s="248"/>
      <c r="H885" s="270"/>
      <c r="I885" s="300"/>
      <c r="J885" s="353"/>
      <c r="K885" s="277"/>
      <c r="L885" s="277"/>
      <c r="M885" s="277"/>
      <c r="N885" s="277"/>
      <c r="O885" s="258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60"/>
      <c r="AE885" s="60"/>
      <c r="AF885" s="60"/>
      <c r="AG885" s="60"/>
      <c r="AH885" s="60"/>
      <c r="AI885" s="60"/>
      <c r="AJ885" s="60"/>
      <c r="AK885" s="60"/>
      <c r="AL885" s="60"/>
      <c r="AM885" s="60"/>
      <c r="AN885" s="60"/>
      <c r="AO885" s="60"/>
      <c r="AP885" s="60"/>
      <c r="AQ885" s="60"/>
      <c r="AR885" s="60"/>
      <c r="AS885" s="60"/>
      <c r="AT885" s="60"/>
      <c r="AU885" s="60"/>
      <c r="AV885" s="60"/>
      <c r="AW885" s="60"/>
      <c r="AX885" s="60"/>
      <c r="AY885" s="60"/>
      <c r="AZ885" s="60"/>
      <c r="BA885" s="60"/>
      <c r="BB885" s="60"/>
      <c r="BC885" s="60"/>
      <c r="BD885" s="60"/>
      <c r="BE885" s="60"/>
      <c r="BF885" s="60"/>
      <c r="BG885" s="60"/>
      <c r="BH885" s="60"/>
      <c r="BI885" s="60"/>
      <c r="BJ885" s="60"/>
      <c r="BK885" s="60"/>
      <c r="BL885" s="60"/>
      <c r="BM885" s="60"/>
      <c r="BN885" s="60"/>
      <c r="BO885" s="60"/>
      <c r="BP885" s="60"/>
      <c r="BQ885" s="60"/>
      <c r="BR885" s="60"/>
      <c r="BS885" s="60"/>
      <c r="BT885" s="60"/>
      <c r="BU885" s="60"/>
      <c r="BV885" s="60"/>
      <c r="BW885" s="60"/>
      <c r="BX885" s="60"/>
      <c r="BY885" s="60"/>
      <c r="BZ885" s="60"/>
      <c r="CA885" s="60"/>
      <c r="CB885" s="60"/>
      <c r="CC885" s="60"/>
      <c r="CD885" s="60"/>
      <c r="CE885" s="60"/>
      <c r="CF885" s="60"/>
      <c r="CG885" s="60"/>
      <c r="CH885" s="60"/>
      <c r="CI885" s="60"/>
      <c r="CJ885" s="60"/>
      <c r="CK885" s="60"/>
      <c r="CL885" s="60"/>
      <c r="CM885" s="60"/>
      <c r="CN885" s="60"/>
      <c r="CO885" s="60"/>
      <c r="CP885" s="60"/>
      <c r="CQ885" s="60"/>
      <c r="CR885" s="60"/>
      <c r="CS885" s="60"/>
      <c r="CT885" s="60"/>
      <c r="CU885" s="60"/>
      <c r="CV885" s="60"/>
      <c r="CW885" s="60"/>
      <c r="CX885" s="60"/>
      <c r="CY885" s="60"/>
      <c r="CZ885" s="60"/>
      <c r="DA885" s="60"/>
      <c r="DB885" s="60"/>
      <c r="DC885" s="60"/>
      <c r="DD885" s="60"/>
      <c r="DE885" s="60"/>
      <c r="DF885" s="60"/>
      <c r="DG885" s="60"/>
      <c r="DH885" s="60"/>
      <c r="DI885" s="60"/>
      <c r="DJ885" s="60"/>
      <c r="DK885" s="60"/>
      <c r="DL885" s="60"/>
      <c r="DM885" s="60"/>
      <c r="DN885" s="60"/>
      <c r="DO885" s="60"/>
      <c r="DP885" s="60"/>
      <c r="DQ885" s="60"/>
      <c r="DR885" s="60"/>
      <c r="DS885" s="60"/>
      <c r="DT885" s="60"/>
      <c r="DU885" s="60"/>
      <c r="DV885" s="60"/>
      <c r="DW885" s="60"/>
      <c r="DX885" s="60"/>
      <c r="DY885" s="60"/>
      <c r="DZ885" s="60"/>
      <c r="EA885" s="60"/>
      <c r="EB885" s="60"/>
      <c r="EC885" s="60"/>
      <c r="ED885" s="60"/>
      <c r="EE885" s="60"/>
      <c r="EF885" s="60"/>
      <c r="EG885" s="60"/>
      <c r="EH885" s="60"/>
    </row>
    <row r="886" spans="1:169" s="57" customFormat="1">
      <c r="A886" s="299"/>
      <c r="B886" s="247" t="s">
        <v>54</v>
      </c>
      <c r="C886" s="248"/>
      <c r="D886" s="249">
        <v>180</v>
      </c>
      <c r="E886" s="250">
        <v>180</v>
      </c>
      <c r="F886" s="272"/>
      <c r="G886" s="248"/>
      <c r="H886" s="270"/>
      <c r="I886" s="300"/>
      <c r="J886" s="353"/>
      <c r="K886" s="277"/>
      <c r="L886" s="277"/>
      <c r="M886" s="277"/>
      <c r="N886" s="277"/>
      <c r="O886" s="258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60"/>
      <c r="AE886" s="60"/>
      <c r="AF886" s="60"/>
      <c r="AG886" s="60"/>
      <c r="AH886" s="60"/>
      <c r="AI886" s="60"/>
      <c r="AJ886" s="60"/>
      <c r="AK886" s="60"/>
      <c r="AL886" s="60"/>
      <c r="AM886" s="60"/>
      <c r="AN886" s="60"/>
      <c r="AO886" s="60"/>
      <c r="AP886" s="60"/>
      <c r="AQ886" s="60"/>
      <c r="AR886" s="60"/>
      <c r="AS886" s="60"/>
      <c r="AT886" s="60"/>
      <c r="AU886" s="60"/>
      <c r="AV886" s="60"/>
      <c r="AW886" s="60"/>
      <c r="AX886" s="60"/>
      <c r="AY886" s="60"/>
      <c r="AZ886" s="60"/>
      <c r="BA886" s="60"/>
      <c r="BB886" s="60"/>
      <c r="BC886" s="60"/>
      <c r="BD886" s="60"/>
      <c r="BE886" s="60"/>
      <c r="BF886" s="60"/>
      <c r="BG886" s="60"/>
      <c r="BH886" s="60"/>
      <c r="BI886" s="60"/>
      <c r="BJ886" s="60"/>
      <c r="BK886" s="60"/>
      <c r="BL886" s="60"/>
      <c r="BM886" s="60"/>
      <c r="BN886" s="60"/>
      <c r="BO886" s="60"/>
      <c r="BP886" s="60"/>
      <c r="BQ886" s="60"/>
      <c r="BR886" s="60"/>
      <c r="BS886" s="60"/>
      <c r="BT886" s="60"/>
      <c r="BU886" s="60"/>
      <c r="BV886" s="60"/>
      <c r="BW886" s="60"/>
      <c r="BX886" s="60"/>
      <c r="BY886" s="60"/>
      <c r="BZ886" s="60"/>
      <c r="CA886" s="60"/>
      <c r="CB886" s="60"/>
      <c r="CC886" s="60"/>
      <c r="CD886" s="60"/>
      <c r="CE886" s="60"/>
      <c r="CF886" s="60"/>
      <c r="CG886" s="60"/>
      <c r="CH886" s="60"/>
      <c r="CI886" s="60"/>
      <c r="CJ886" s="60"/>
      <c r="CK886" s="60"/>
      <c r="CL886" s="60"/>
      <c r="CM886" s="60"/>
      <c r="CN886" s="60"/>
      <c r="CO886" s="60"/>
      <c r="CP886" s="60"/>
      <c r="CQ886" s="60"/>
      <c r="CR886" s="60"/>
      <c r="CS886" s="60"/>
      <c r="CT886" s="60"/>
      <c r="CU886" s="60"/>
      <c r="CV886" s="60"/>
      <c r="CW886" s="60"/>
      <c r="CX886" s="60"/>
      <c r="CY886" s="60"/>
      <c r="CZ886" s="60"/>
      <c r="DA886" s="60"/>
      <c r="DB886" s="60"/>
      <c r="DC886" s="60"/>
      <c r="DD886" s="60"/>
      <c r="DE886" s="60"/>
      <c r="DF886" s="60"/>
      <c r="DG886" s="60"/>
      <c r="DH886" s="60"/>
      <c r="DI886" s="60"/>
      <c r="DJ886" s="60"/>
      <c r="DK886" s="60"/>
      <c r="DL886" s="60"/>
      <c r="DM886" s="60"/>
      <c r="DN886" s="60"/>
      <c r="DO886" s="60"/>
      <c r="DP886" s="60"/>
      <c r="DQ886" s="60"/>
      <c r="DR886" s="60"/>
      <c r="DS886" s="60"/>
      <c r="DT886" s="60"/>
      <c r="DU886" s="60"/>
      <c r="DV886" s="60"/>
      <c r="DW886" s="60"/>
      <c r="DX886" s="60"/>
      <c r="DY886" s="60"/>
      <c r="DZ886" s="60"/>
      <c r="EA886" s="60"/>
      <c r="EB886" s="60"/>
      <c r="EC886" s="60"/>
      <c r="ED886" s="60"/>
      <c r="EE886" s="60"/>
      <c r="EF886" s="60"/>
      <c r="EG886" s="60"/>
      <c r="EH886" s="60"/>
    </row>
    <row r="887" spans="1:169" s="57" customFormat="1">
      <c r="A887" s="299"/>
      <c r="B887" s="247" t="s">
        <v>18</v>
      </c>
      <c r="C887" s="248"/>
      <c r="D887" s="249">
        <v>5</v>
      </c>
      <c r="E887" s="250">
        <v>5</v>
      </c>
      <c r="F887" s="272"/>
      <c r="G887" s="248"/>
      <c r="H887" s="270"/>
      <c r="I887" s="300"/>
      <c r="J887" s="353"/>
      <c r="K887" s="277"/>
      <c r="L887" s="277"/>
      <c r="M887" s="277"/>
      <c r="N887" s="277"/>
      <c r="O887" s="258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0"/>
      <c r="AG887" s="60"/>
      <c r="AH887" s="60"/>
      <c r="AI887" s="60"/>
      <c r="AJ887" s="60"/>
      <c r="AK887" s="60"/>
      <c r="AL887" s="60"/>
      <c r="AM887" s="60"/>
      <c r="AN887" s="60"/>
      <c r="AO887" s="60"/>
      <c r="AP887" s="60"/>
      <c r="AQ887" s="60"/>
      <c r="AR887" s="60"/>
      <c r="AS887" s="60"/>
      <c r="AT887" s="60"/>
      <c r="AU887" s="60"/>
      <c r="AV887" s="60"/>
      <c r="AW887" s="60"/>
      <c r="AX887" s="60"/>
      <c r="AY887" s="60"/>
      <c r="AZ887" s="60"/>
      <c r="BA887" s="60"/>
      <c r="BB887" s="60"/>
      <c r="BC887" s="60"/>
      <c r="BD887" s="60"/>
      <c r="BE887" s="60"/>
      <c r="BF887" s="60"/>
      <c r="BG887" s="60"/>
      <c r="BH887" s="60"/>
      <c r="BI887" s="60"/>
      <c r="BJ887" s="60"/>
      <c r="BK887" s="60"/>
      <c r="BL887" s="60"/>
      <c r="BM887" s="60"/>
      <c r="BN887" s="60"/>
      <c r="BO887" s="60"/>
      <c r="BP887" s="60"/>
      <c r="BQ887" s="60"/>
      <c r="BR887" s="60"/>
      <c r="BS887" s="60"/>
      <c r="BT887" s="60"/>
      <c r="BU887" s="60"/>
      <c r="BV887" s="60"/>
      <c r="BW887" s="60"/>
      <c r="BX887" s="60"/>
      <c r="BY887" s="60"/>
      <c r="BZ887" s="60"/>
      <c r="CA887" s="60"/>
      <c r="CB887" s="60"/>
      <c r="CC887" s="60"/>
      <c r="CD887" s="60"/>
      <c r="CE887" s="60"/>
      <c r="CF887" s="60"/>
      <c r="CG887" s="60"/>
      <c r="CH887" s="60"/>
      <c r="CI887" s="60"/>
      <c r="CJ887" s="60"/>
      <c r="CK887" s="60"/>
      <c r="CL887" s="60"/>
      <c r="CM887" s="60"/>
      <c r="CN887" s="60"/>
      <c r="CO887" s="60"/>
      <c r="CP887" s="60"/>
      <c r="CQ887" s="60"/>
      <c r="CR887" s="60"/>
      <c r="CS887" s="60"/>
      <c r="CT887" s="60"/>
      <c r="CU887" s="60"/>
      <c r="CV887" s="60"/>
      <c r="CW887" s="60"/>
      <c r="CX887" s="60"/>
      <c r="CY887" s="60"/>
      <c r="CZ887" s="60"/>
      <c r="DA887" s="60"/>
      <c r="DB887" s="60"/>
      <c r="DC887" s="60"/>
      <c r="DD887" s="60"/>
      <c r="DE887" s="60"/>
      <c r="DF887" s="60"/>
      <c r="DG887" s="60"/>
      <c r="DH887" s="60"/>
      <c r="DI887" s="60"/>
      <c r="DJ887" s="60"/>
      <c r="DK887" s="60"/>
      <c r="DL887" s="60"/>
      <c r="DM887" s="60"/>
      <c r="DN887" s="60"/>
      <c r="DO887" s="60"/>
      <c r="DP887" s="60"/>
      <c r="DQ887" s="60"/>
      <c r="DR887" s="60"/>
      <c r="DS887" s="60"/>
      <c r="DT887" s="60"/>
      <c r="DU887" s="60"/>
      <c r="DV887" s="60"/>
      <c r="DW887" s="60"/>
      <c r="DX887" s="60"/>
      <c r="DY887" s="60"/>
      <c r="DZ887" s="60"/>
      <c r="EA887" s="60"/>
      <c r="EB887" s="60"/>
      <c r="EC887" s="60"/>
      <c r="ED887" s="60"/>
      <c r="EE887" s="60"/>
      <c r="EF887" s="60"/>
      <c r="EG887" s="60"/>
      <c r="EH887" s="60"/>
    </row>
    <row r="888" spans="1:169" ht="15.75" thickBot="1">
      <c r="A888" s="553" t="s">
        <v>47</v>
      </c>
      <c r="B888" s="308"/>
      <c r="C888" s="309">
        <v>37.5</v>
      </c>
      <c r="D888" s="311">
        <v>37.5</v>
      </c>
      <c r="E888" s="311">
        <v>37.5</v>
      </c>
      <c r="F888" s="309">
        <v>1.8</v>
      </c>
      <c r="G888" s="309">
        <v>0.4</v>
      </c>
      <c r="H888" s="309">
        <v>18</v>
      </c>
      <c r="I888" s="309">
        <v>82.5</v>
      </c>
      <c r="J888" s="396"/>
    </row>
    <row r="889" spans="1:169" ht="15.75" thickBot="1">
      <c r="A889" s="377" t="s">
        <v>27</v>
      </c>
      <c r="B889" s="378"/>
      <c r="C889" s="379">
        <v>711.5</v>
      </c>
      <c r="D889" s="390"/>
      <c r="E889" s="373"/>
      <c r="F889" s="374">
        <v>19.16</v>
      </c>
      <c r="G889" s="374">
        <v>23.63</v>
      </c>
      <c r="H889" s="374">
        <v>93.1</v>
      </c>
      <c r="I889" s="374">
        <v>664.1</v>
      </c>
      <c r="J889" s="368"/>
    </row>
    <row r="890" spans="1:169">
      <c r="A890" s="301"/>
      <c r="B890" s="302" t="s">
        <v>48</v>
      </c>
      <c r="C890" s="303"/>
      <c r="D890" s="305"/>
      <c r="E890" s="394"/>
      <c r="F890" s="306"/>
      <c r="G890" s="305"/>
      <c r="H890" s="304"/>
      <c r="I890" s="306"/>
      <c r="J890" s="368"/>
    </row>
    <row r="891" spans="1:169" s="39" customFormat="1" ht="26.25">
      <c r="A891" s="246" t="s">
        <v>393</v>
      </c>
      <c r="B891" s="247"/>
      <c r="C891" s="248">
        <v>50</v>
      </c>
      <c r="D891" s="249"/>
      <c r="E891" s="250"/>
      <c r="F891" s="251">
        <v>3</v>
      </c>
      <c r="G891" s="251">
        <v>5.5</v>
      </c>
      <c r="H891" s="250">
        <v>40</v>
      </c>
      <c r="I891" s="251">
        <v>221</v>
      </c>
      <c r="J891" s="352" t="s">
        <v>369</v>
      </c>
      <c r="K891" s="277"/>
      <c r="L891" s="277"/>
      <c r="M891" s="277"/>
      <c r="N891" s="277"/>
      <c r="O891" s="256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F891" s="40"/>
      <c r="AG891" s="40"/>
      <c r="AH891" s="40"/>
      <c r="AI891" s="40"/>
      <c r="AJ891" s="40"/>
      <c r="AK891" s="40"/>
      <c r="AL891" s="40"/>
      <c r="AM891" s="40"/>
      <c r="AN891" s="40"/>
      <c r="AO891" s="40"/>
      <c r="AP891" s="40"/>
      <c r="AQ891" s="40"/>
      <c r="AR891" s="40"/>
      <c r="AS891" s="40"/>
      <c r="AT891" s="40"/>
      <c r="AU891" s="40"/>
      <c r="AV891" s="40"/>
      <c r="AW891" s="40"/>
      <c r="AX891" s="40"/>
      <c r="AY891" s="40"/>
      <c r="AZ891" s="40"/>
      <c r="BA891" s="40"/>
      <c r="BB891" s="40"/>
      <c r="BC891" s="40"/>
      <c r="BD891" s="40"/>
      <c r="BE891" s="40"/>
      <c r="BF891" s="40"/>
      <c r="BG891" s="40"/>
      <c r="BH891" s="40"/>
      <c r="BI891" s="40"/>
      <c r="BJ891" s="40"/>
      <c r="BK891" s="40"/>
      <c r="BL891" s="40"/>
      <c r="BM891" s="40"/>
      <c r="BN891" s="40"/>
      <c r="BO891" s="40"/>
      <c r="BP891" s="40"/>
      <c r="BQ891" s="40"/>
      <c r="BR891" s="40"/>
      <c r="BS891" s="40"/>
      <c r="BT891" s="40"/>
      <c r="BU891" s="40"/>
      <c r="BV891" s="40"/>
      <c r="BW891" s="40"/>
      <c r="BX891" s="40"/>
      <c r="BY891" s="40"/>
      <c r="BZ891" s="40"/>
      <c r="CA891" s="40"/>
      <c r="CB891" s="40"/>
      <c r="CC891" s="40"/>
      <c r="CD891" s="40"/>
      <c r="CE891" s="40"/>
      <c r="CF891" s="40"/>
      <c r="CG891" s="40"/>
      <c r="CH891" s="40"/>
      <c r="CI891" s="40"/>
      <c r="CJ891" s="40"/>
      <c r="CK891" s="40"/>
      <c r="CL891" s="40"/>
      <c r="CM891" s="40"/>
      <c r="CN891" s="40"/>
      <c r="CO891" s="40"/>
      <c r="CP891" s="40"/>
      <c r="CQ891" s="40"/>
      <c r="CR891" s="40"/>
      <c r="CS891" s="40"/>
      <c r="CT891" s="40"/>
      <c r="CU891" s="40"/>
      <c r="CV891" s="40"/>
      <c r="CW891" s="40"/>
      <c r="CX891" s="40"/>
      <c r="CY891" s="40"/>
      <c r="CZ891" s="40"/>
      <c r="DA891" s="40"/>
      <c r="DB891" s="40"/>
      <c r="DC891" s="40"/>
      <c r="DD891" s="40"/>
      <c r="DE891" s="40"/>
      <c r="DF891" s="40"/>
      <c r="DG891" s="40"/>
      <c r="DH891" s="40"/>
      <c r="DI891" s="40"/>
      <c r="DJ891" s="40"/>
      <c r="DK891" s="40"/>
      <c r="DL891" s="40"/>
      <c r="DM891" s="40"/>
      <c r="DN891" s="40"/>
      <c r="DO891" s="40"/>
      <c r="DP891" s="40"/>
      <c r="DQ891" s="40"/>
      <c r="DR891" s="40"/>
    </row>
    <row r="892" spans="1:169" s="39" customFormat="1">
      <c r="A892" s="246"/>
      <c r="B892" s="247" t="s">
        <v>45</v>
      </c>
      <c r="C892" s="248"/>
      <c r="D892" s="249">
        <v>22.1</v>
      </c>
      <c r="E892" s="250">
        <v>22.1</v>
      </c>
      <c r="F892" s="251"/>
      <c r="G892" s="251"/>
      <c r="H892" s="250"/>
      <c r="I892" s="251"/>
      <c r="J892" s="352"/>
      <c r="K892" s="277"/>
      <c r="L892" s="277"/>
      <c r="M892" s="277"/>
      <c r="N892" s="277"/>
      <c r="O892" s="256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  <c r="AE892" s="40"/>
      <c r="AF892" s="40"/>
      <c r="AG892" s="40"/>
      <c r="AH892" s="40"/>
      <c r="AI892" s="40"/>
      <c r="AJ892" s="40"/>
      <c r="AK892" s="40"/>
      <c r="AL892" s="40"/>
      <c r="AM892" s="40"/>
      <c r="AN892" s="40"/>
      <c r="AO892" s="40"/>
      <c r="AP892" s="40"/>
      <c r="AQ892" s="40"/>
      <c r="AR892" s="40"/>
      <c r="AS892" s="40"/>
      <c r="AT892" s="40"/>
      <c r="AU892" s="40"/>
      <c r="AV892" s="40"/>
      <c r="AW892" s="40"/>
      <c r="AX892" s="40"/>
      <c r="AY892" s="40"/>
      <c r="AZ892" s="40"/>
      <c r="BA892" s="40"/>
      <c r="BB892" s="40"/>
      <c r="BC892" s="40"/>
      <c r="BD892" s="40"/>
      <c r="BE892" s="40"/>
      <c r="BF892" s="40"/>
      <c r="BG892" s="40"/>
      <c r="BH892" s="40"/>
      <c r="BI892" s="40"/>
      <c r="BJ892" s="40"/>
      <c r="BK892" s="40"/>
      <c r="BL892" s="40"/>
      <c r="BM892" s="40"/>
      <c r="BN892" s="40"/>
      <c r="BO892" s="40"/>
      <c r="BP892" s="40"/>
      <c r="BQ892" s="40"/>
      <c r="BR892" s="40"/>
      <c r="BS892" s="40"/>
      <c r="BT892" s="40"/>
      <c r="BU892" s="40"/>
      <c r="BV892" s="40"/>
      <c r="BW892" s="40"/>
      <c r="BX892" s="40"/>
      <c r="BY892" s="40"/>
      <c r="BZ892" s="40"/>
      <c r="CA892" s="40"/>
      <c r="CB892" s="40"/>
      <c r="CC892" s="40"/>
      <c r="CD892" s="40"/>
      <c r="CE892" s="40"/>
      <c r="CF892" s="40"/>
      <c r="CG892" s="40"/>
      <c r="CH892" s="40"/>
      <c r="CI892" s="40"/>
      <c r="CJ892" s="40"/>
      <c r="CK892" s="40"/>
      <c r="CL892" s="40"/>
      <c r="CM892" s="40"/>
      <c r="CN892" s="40"/>
      <c r="CO892" s="40"/>
      <c r="CP892" s="40"/>
      <c r="CQ892" s="40"/>
      <c r="CR892" s="40"/>
      <c r="CS892" s="40"/>
      <c r="CT892" s="40"/>
      <c r="CU892" s="40"/>
      <c r="CV892" s="40"/>
      <c r="CW892" s="40"/>
      <c r="CX892" s="40"/>
      <c r="CY892" s="40"/>
      <c r="CZ892" s="40"/>
      <c r="DA892" s="40"/>
      <c r="DB892" s="40"/>
      <c r="DC892" s="40"/>
      <c r="DD892" s="40"/>
      <c r="DE892" s="40"/>
      <c r="DF892" s="40"/>
      <c r="DG892" s="40"/>
      <c r="DH892" s="40"/>
      <c r="DI892" s="40"/>
      <c r="DJ892" s="40"/>
      <c r="DK892" s="40"/>
      <c r="DL892" s="40"/>
      <c r="DM892" s="40"/>
      <c r="DN892" s="40"/>
      <c r="DO892" s="40"/>
      <c r="DP892" s="40"/>
      <c r="DQ892" s="40"/>
      <c r="DR892" s="40"/>
    </row>
    <row r="893" spans="1:169" s="39" customFormat="1">
      <c r="A893" s="246"/>
      <c r="B893" s="247" t="s">
        <v>52</v>
      </c>
      <c r="C893" s="248"/>
      <c r="D893" s="249">
        <v>1.38</v>
      </c>
      <c r="E893" s="250">
        <v>1.38</v>
      </c>
      <c r="F893" s="251"/>
      <c r="G893" s="251"/>
      <c r="H893" s="250"/>
      <c r="I893" s="251"/>
      <c r="J893" s="352"/>
      <c r="K893" s="277"/>
      <c r="L893" s="277"/>
      <c r="M893" s="277"/>
      <c r="N893" s="277"/>
      <c r="O893" s="256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F893" s="40"/>
      <c r="AG893" s="40"/>
      <c r="AH893" s="40"/>
      <c r="AI893" s="40"/>
      <c r="AJ893" s="40"/>
      <c r="AK893" s="40"/>
      <c r="AL893" s="40"/>
      <c r="AM893" s="40"/>
      <c r="AN893" s="40"/>
      <c r="AO893" s="40"/>
      <c r="AP893" s="40"/>
      <c r="AQ893" s="40"/>
      <c r="AR893" s="40"/>
      <c r="AS893" s="40"/>
      <c r="AT893" s="40"/>
      <c r="AU893" s="40"/>
      <c r="AV893" s="40"/>
      <c r="AW893" s="40"/>
      <c r="AX893" s="40"/>
      <c r="AY893" s="40"/>
      <c r="AZ893" s="40"/>
      <c r="BA893" s="40"/>
      <c r="BB893" s="40"/>
      <c r="BC893" s="40"/>
      <c r="BD893" s="40"/>
      <c r="BE893" s="40"/>
      <c r="BF893" s="40"/>
      <c r="BG893" s="40"/>
      <c r="BH893" s="40"/>
      <c r="BI893" s="40"/>
      <c r="BJ893" s="40"/>
      <c r="BK893" s="40"/>
      <c r="BL893" s="40"/>
      <c r="BM893" s="40"/>
      <c r="BN893" s="40"/>
      <c r="BO893" s="40"/>
      <c r="BP893" s="40"/>
      <c r="BQ893" s="40"/>
      <c r="BR893" s="40"/>
      <c r="BS893" s="40"/>
      <c r="BT893" s="40"/>
      <c r="BU893" s="40"/>
      <c r="BV893" s="40"/>
      <c r="BW893" s="40"/>
      <c r="BX893" s="40"/>
      <c r="BY893" s="40"/>
      <c r="BZ893" s="40"/>
      <c r="CA893" s="40"/>
      <c r="CB893" s="40"/>
      <c r="CC893" s="40"/>
      <c r="CD893" s="40"/>
      <c r="CE893" s="40"/>
      <c r="CF893" s="40"/>
      <c r="CG893" s="40"/>
      <c r="CH893" s="40"/>
      <c r="CI893" s="40"/>
      <c r="CJ893" s="40"/>
      <c r="CK893" s="40"/>
      <c r="CL893" s="40"/>
      <c r="CM893" s="40"/>
      <c r="CN893" s="40"/>
      <c r="CO893" s="40"/>
      <c r="CP893" s="40"/>
      <c r="CQ893" s="40"/>
      <c r="CR893" s="40"/>
      <c r="CS893" s="40"/>
      <c r="CT893" s="40"/>
      <c r="CU893" s="40"/>
      <c r="CV893" s="40"/>
      <c r="CW893" s="40"/>
      <c r="CX893" s="40"/>
      <c r="CY893" s="40"/>
      <c r="CZ893" s="40"/>
      <c r="DA893" s="40"/>
      <c r="DB893" s="40"/>
      <c r="DC893" s="40"/>
      <c r="DD893" s="40"/>
      <c r="DE893" s="40"/>
      <c r="DF893" s="40"/>
      <c r="DG893" s="40"/>
      <c r="DH893" s="40"/>
      <c r="DI893" s="40"/>
      <c r="DJ893" s="40"/>
      <c r="DK893" s="40"/>
      <c r="DL893" s="40"/>
      <c r="DM893" s="40"/>
      <c r="DN893" s="40"/>
      <c r="DO893" s="40"/>
      <c r="DP893" s="40"/>
      <c r="DQ893" s="40"/>
      <c r="DR893" s="40"/>
    </row>
    <row r="894" spans="1:169" s="39" customFormat="1">
      <c r="A894" s="246"/>
      <c r="B894" s="247" t="s">
        <v>41</v>
      </c>
      <c r="C894" s="248"/>
      <c r="D894" s="250">
        <v>0.1</v>
      </c>
      <c r="E894" s="250">
        <v>0.1</v>
      </c>
      <c r="F894" s="250"/>
      <c r="G894" s="250"/>
      <c r="H894" s="249"/>
      <c r="I894" s="250"/>
      <c r="J894" s="352"/>
      <c r="K894" s="277"/>
      <c r="L894" s="277"/>
      <c r="M894" s="277"/>
      <c r="N894" s="277"/>
      <c r="O894" s="256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F894" s="40"/>
      <c r="AG894" s="40"/>
      <c r="AH894" s="40"/>
      <c r="AI894" s="40"/>
      <c r="AJ894" s="40"/>
      <c r="AK894" s="40"/>
      <c r="AL894" s="40"/>
      <c r="AM894" s="40"/>
      <c r="AN894" s="40"/>
      <c r="AO894" s="40"/>
      <c r="AP894" s="40"/>
      <c r="AQ894" s="40"/>
      <c r="AR894" s="40"/>
      <c r="AS894" s="40"/>
      <c r="AT894" s="40"/>
      <c r="AU894" s="40"/>
      <c r="AV894" s="40"/>
      <c r="AW894" s="40"/>
      <c r="AX894" s="40"/>
      <c r="AY894" s="40"/>
      <c r="AZ894" s="40"/>
      <c r="BA894" s="40"/>
      <c r="BB894" s="40"/>
      <c r="BC894" s="40"/>
      <c r="BD894" s="40"/>
      <c r="BE894" s="40"/>
      <c r="BF894" s="40"/>
      <c r="BG894" s="40"/>
      <c r="BH894" s="40"/>
      <c r="BI894" s="40"/>
      <c r="BJ894" s="40"/>
      <c r="BK894" s="40"/>
      <c r="BL894" s="40"/>
      <c r="BM894" s="40"/>
      <c r="BN894" s="40"/>
      <c r="BO894" s="40"/>
      <c r="BP894" s="40"/>
      <c r="BQ894" s="40"/>
      <c r="BR894" s="40"/>
      <c r="BS894" s="40"/>
      <c r="BT894" s="40"/>
      <c r="BU894" s="40"/>
      <c r="BV894" s="40"/>
      <c r="BW894" s="40"/>
      <c r="BX894" s="40"/>
      <c r="BY894" s="40"/>
      <c r="BZ894" s="40"/>
      <c r="CA894" s="40"/>
      <c r="CB894" s="40"/>
      <c r="CC894" s="40"/>
      <c r="CD894" s="40"/>
      <c r="CE894" s="40"/>
      <c r="CF894" s="40"/>
      <c r="CG894" s="40"/>
      <c r="CH894" s="40"/>
      <c r="CI894" s="40"/>
      <c r="CJ894" s="40"/>
      <c r="CK894" s="40"/>
      <c r="CL894" s="40"/>
      <c r="CM894" s="40"/>
      <c r="CN894" s="40"/>
      <c r="CO894" s="40"/>
      <c r="CP894" s="40"/>
      <c r="CQ894" s="40"/>
      <c r="CR894" s="40"/>
      <c r="CS894" s="40"/>
      <c r="CT894" s="40"/>
      <c r="CU894" s="40"/>
      <c r="CV894" s="40"/>
      <c r="CW894" s="40"/>
      <c r="CX894" s="40"/>
      <c r="CY894" s="40"/>
      <c r="CZ894" s="40"/>
      <c r="DA894" s="40"/>
      <c r="DB894" s="40"/>
      <c r="DC894" s="40"/>
      <c r="DD894" s="40"/>
      <c r="DE894" s="40"/>
      <c r="DF894" s="40"/>
      <c r="DG894" s="40"/>
      <c r="DH894" s="40"/>
      <c r="DI894" s="40"/>
      <c r="DJ894" s="40"/>
      <c r="DK894" s="40"/>
      <c r="DL894" s="40"/>
      <c r="DM894" s="40"/>
      <c r="DN894" s="40"/>
      <c r="DO894" s="40"/>
      <c r="DP894" s="40"/>
      <c r="DQ894" s="40"/>
      <c r="DR894" s="40"/>
    </row>
    <row r="895" spans="1:169" s="39" customFormat="1">
      <c r="A895" s="246"/>
      <c r="B895" s="247" t="s">
        <v>55</v>
      </c>
      <c r="C895" s="248"/>
      <c r="D895" s="249">
        <v>0.2</v>
      </c>
      <c r="E895" s="250">
        <v>0.2</v>
      </c>
      <c r="F895" s="249"/>
      <c r="G895" s="250"/>
      <c r="H895" s="249"/>
      <c r="I895" s="251"/>
      <c r="J895" s="352"/>
      <c r="K895" s="277"/>
      <c r="L895" s="277"/>
      <c r="M895" s="277"/>
      <c r="N895" s="277"/>
      <c r="O895" s="256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F895" s="40"/>
      <c r="AG895" s="40"/>
      <c r="AH895" s="40"/>
      <c r="AI895" s="40"/>
      <c r="AJ895" s="40"/>
      <c r="AK895" s="40"/>
      <c r="AL895" s="40"/>
      <c r="AM895" s="40"/>
      <c r="AN895" s="40"/>
      <c r="AO895" s="40"/>
      <c r="AP895" s="40"/>
      <c r="AQ895" s="40"/>
      <c r="AR895" s="40"/>
      <c r="AS895" s="40"/>
      <c r="AT895" s="40"/>
      <c r="AU895" s="40"/>
      <c r="AV895" s="40"/>
      <c r="AW895" s="40"/>
      <c r="AX895" s="40"/>
      <c r="AY895" s="40"/>
      <c r="AZ895" s="40"/>
      <c r="BA895" s="40"/>
      <c r="BB895" s="40"/>
      <c r="BC895" s="40"/>
      <c r="BD895" s="40"/>
      <c r="BE895" s="40"/>
      <c r="BF895" s="40"/>
      <c r="BG895" s="40"/>
      <c r="BH895" s="40"/>
      <c r="BI895" s="40"/>
      <c r="BJ895" s="40"/>
      <c r="BK895" s="40"/>
      <c r="BL895" s="40"/>
      <c r="BM895" s="40"/>
      <c r="BN895" s="40"/>
      <c r="BO895" s="40"/>
      <c r="BP895" s="40"/>
      <c r="BQ895" s="40"/>
      <c r="BR895" s="40"/>
      <c r="BS895" s="40"/>
      <c r="BT895" s="40"/>
      <c r="BU895" s="40"/>
      <c r="BV895" s="40"/>
      <c r="BW895" s="40"/>
      <c r="BX895" s="40"/>
      <c r="BY895" s="40"/>
      <c r="BZ895" s="40"/>
      <c r="CA895" s="40"/>
      <c r="CB895" s="40"/>
      <c r="CC895" s="40"/>
      <c r="CD895" s="40"/>
      <c r="CE895" s="40"/>
      <c r="CF895" s="40"/>
      <c r="CG895" s="40"/>
      <c r="CH895" s="40"/>
      <c r="CI895" s="40"/>
      <c r="CJ895" s="40"/>
      <c r="CK895" s="40"/>
      <c r="CL895" s="40"/>
      <c r="CM895" s="40"/>
      <c r="CN895" s="40"/>
      <c r="CO895" s="40"/>
      <c r="CP895" s="40"/>
      <c r="CQ895" s="40"/>
      <c r="CR895" s="40"/>
      <c r="CS895" s="40"/>
      <c r="CT895" s="40"/>
      <c r="CU895" s="40"/>
      <c r="CV895" s="40"/>
      <c r="CW895" s="40"/>
      <c r="CX895" s="40"/>
      <c r="CY895" s="40"/>
      <c r="CZ895" s="40"/>
      <c r="DA895" s="40"/>
      <c r="DB895" s="40"/>
      <c r="DC895" s="40"/>
      <c r="DD895" s="40"/>
      <c r="DE895" s="40"/>
      <c r="DF895" s="40"/>
      <c r="DG895" s="40"/>
      <c r="DH895" s="40"/>
      <c r="DI895" s="40"/>
      <c r="DJ895" s="40"/>
      <c r="DK895" s="40"/>
      <c r="DL895" s="40"/>
      <c r="DM895" s="40"/>
      <c r="DN895" s="40"/>
      <c r="DO895" s="40"/>
      <c r="DP895" s="40"/>
      <c r="DQ895" s="40"/>
      <c r="DR895" s="40"/>
    </row>
    <row r="896" spans="1:169" s="39" customFormat="1">
      <c r="A896" s="246"/>
      <c r="B896" s="247" t="s">
        <v>36</v>
      </c>
      <c r="C896" s="248"/>
      <c r="D896" s="249">
        <v>1.38</v>
      </c>
      <c r="E896" s="250">
        <v>1.38</v>
      </c>
      <c r="F896" s="249"/>
      <c r="G896" s="250"/>
      <c r="H896" s="249"/>
      <c r="I896" s="251"/>
      <c r="J896" s="352"/>
      <c r="K896" s="277"/>
      <c r="L896" s="277"/>
      <c r="M896" s="277"/>
      <c r="N896" s="277"/>
      <c r="O896" s="256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F896" s="40"/>
      <c r="AG896" s="40"/>
      <c r="AH896" s="40"/>
      <c r="AI896" s="40"/>
      <c r="AJ896" s="40"/>
      <c r="AK896" s="40"/>
      <c r="AL896" s="40"/>
      <c r="AM896" s="40"/>
      <c r="AN896" s="40"/>
      <c r="AO896" s="40"/>
      <c r="AP896" s="40"/>
      <c r="AQ896" s="40"/>
      <c r="AR896" s="40"/>
      <c r="AS896" s="40"/>
      <c r="AT896" s="40"/>
      <c r="AU896" s="40"/>
      <c r="AV896" s="40"/>
      <c r="AW896" s="40"/>
      <c r="AX896" s="40"/>
      <c r="AY896" s="40"/>
      <c r="AZ896" s="40"/>
      <c r="BA896" s="40"/>
      <c r="BB896" s="40"/>
      <c r="BC896" s="40"/>
      <c r="BD896" s="40"/>
      <c r="BE896" s="40"/>
      <c r="BF896" s="40"/>
      <c r="BG896" s="40"/>
      <c r="BH896" s="40"/>
      <c r="BI896" s="40"/>
      <c r="BJ896" s="40"/>
      <c r="BK896" s="40"/>
      <c r="BL896" s="40"/>
      <c r="BM896" s="40"/>
      <c r="BN896" s="40"/>
      <c r="BO896" s="40"/>
      <c r="BP896" s="40"/>
      <c r="BQ896" s="40"/>
      <c r="BR896" s="40"/>
      <c r="BS896" s="40"/>
      <c r="BT896" s="40"/>
      <c r="BU896" s="40"/>
      <c r="BV896" s="40"/>
      <c r="BW896" s="40"/>
      <c r="BX896" s="40"/>
      <c r="BY896" s="40"/>
      <c r="BZ896" s="40"/>
      <c r="CA896" s="40"/>
      <c r="CB896" s="40"/>
      <c r="CC896" s="40"/>
      <c r="CD896" s="40"/>
      <c r="CE896" s="40"/>
      <c r="CF896" s="40"/>
      <c r="CG896" s="40"/>
      <c r="CH896" s="40"/>
      <c r="CI896" s="40"/>
      <c r="CJ896" s="40"/>
      <c r="CK896" s="40"/>
      <c r="CL896" s="40"/>
      <c r="CM896" s="40"/>
      <c r="CN896" s="40"/>
      <c r="CO896" s="40"/>
      <c r="CP896" s="40"/>
      <c r="CQ896" s="40"/>
      <c r="CR896" s="40"/>
      <c r="CS896" s="40"/>
      <c r="CT896" s="40"/>
      <c r="CU896" s="40"/>
      <c r="CV896" s="40"/>
      <c r="CW896" s="40"/>
      <c r="CX896" s="40"/>
      <c r="CY896" s="40"/>
      <c r="CZ896" s="40"/>
      <c r="DA896" s="40"/>
      <c r="DB896" s="40"/>
      <c r="DC896" s="40"/>
      <c r="DD896" s="40"/>
      <c r="DE896" s="40"/>
      <c r="DF896" s="40"/>
      <c r="DG896" s="40"/>
      <c r="DH896" s="40"/>
      <c r="DI896" s="40"/>
      <c r="DJ896" s="40"/>
      <c r="DK896" s="40"/>
      <c r="DL896" s="40"/>
      <c r="DM896" s="40"/>
      <c r="DN896" s="40"/>
      <c r="DO896" s="40"/>
      <c r="DP896" s="40"/>
      <c r="DQ896" s="40"/>
      <c r="DR896" s="40"/>
    </row>
    <row r="897" spans="1:169" s="39" customFormat="1">
      <c r="A897" s="246"/>
      <c r="B897" s="247" t="s">
        <v>17</v>
      </c>
      <c r="C897" s="248"/>
      <c r="D897" s="249">
        <v>11.2</v>
      </c>
      <c r="E897" s="250">
        <v>11.2</v>
      </c>
      <c r="F897" s="249"/>
      <c r="G897" s="250"/>
      <c r="H897" s="249"/>
      <c r="I897" s="251"/>
      <c r="J897" s="352"/>
      <c r="K897" s="277"/>
      <c r="L897" s="277"/>
      <c r="M897" s="277"/>
      <c r="N897" s="277"/>
      <c r="O897" s="256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F897" s="40"/>
      <c r="AG897" s="40"/>
      <c r="AH897" s="40"/>
      <c r="AI897" s="40"/>
      <c r="AJ897" s="40"/>
      <c r="AK897" s="40"/>
      <c r="AL897" s="40"/>
      <c r="AM897" s="40"/>
      <c r="AN897" s="40"/>
      <c r="AO897" s="40"/>
      <c r="AP897" s="40"/>
      <c r="AQ897" s="40"/>
      <c r="AR897" s="40"/>
      <c r="AS897" s="40"/>
      <c r="AT897" s="40"/>
      <c r="AU897" s="40"/>
      <c r="AV897" s="40"/>
      <c r="AW897" s="40"/>
      <c r="AX897" s="40"/>
      <c r="AY897" s="40"/>
      <c r="AZ897" s="40"/>
      <c r="BA897" s="40"/>
      <c r="BB897" s="40"/>
      <c r="BC897" s="40"/>
      <c r="BD897" s="40"/>
      <c r="BE897" s="40"/>
      <c r="BF897" s="40"/>
      <c r="BG897" s="40"/>
      <c r="BH897" s="40"/>
      <c r="BI897" s="40"/>
      <c r="BJ897" s="40"/>
      <c r="BK897" s="40"/>
      <c r="BL897" s="40"/>
      <c r="BM897" s="40"/>
      <c r="BN897" s="40"/>
      <c r="BO897" s="40"/>
      <c r="BP897" s="40"/>
      <c r="BQ897" s="40"/>
      <c r="BR897" s="40"/>
      <c r="BS897" s="40"/>
      <c r="BT897" s="40"/>
      <c r="BU897" s="40"/>
      <c r="BV897" s="40"/>
      <c r="BW897" s="40"/>
      <c r="BX897" s="40"/>
      <c r="BY897" s="40"/>
      <c r="BZ897" s="40"/>
      <c r="CA897" s="40"/>
      <c r="CB897" s="40"/>
      <c r="CC897" s="40"/>
      <c r="CD897" s="40"/>
      <c r="CE897" s="40"/>
      <c r="CF897" s="40"/>
      <c r="CG897" s="40"/>
      <c r="CH897" s="40"/>
      <c r="CI897" s="40"/>
      <c r="CJ897" s="40"/>
      <c r="CK897" s="40"/>
      <c r="CL897" s="40"/>
      <c r="CM897" s="40"/>
      <c r="CN897" s="40"/>
      <c r="CO897" s="40"/>
      <c r="CP897" s="40"/>
      <c r="CQ897" s="40"/>
      <c r="CR897" s="40"/>
      <c r="CS897" s="40"/>
      <c r="CT897" s="40"/>
      <c r="CU897" s="40"/>
      <c r="CV897" s="40"/>
      <c r="CW897" s="40"/>
      <c r="CX897" s="40"/>
      <c r="CY897" s="40"/>
      <c r="CZ897" s="40"/>
      <c r="DA897" s="40"/>
      <c r="DB897" s="40"/>
      <c r="DC897" s="40"/>
      <c r="DD897" s="40"/>
      <c r="DE897" s="40"/>
      <c r="DF897" s="40"/>
      <c r="DG897" s="40"/>
      <c r="DH897" s="40"/>
      <c r="DI897" s="40"/>
      <c r="DJ897" s="40"/>
      <c r="DK897" s="40"/>
      <c r="DL897" s="40"/>
      <c r="DM897" s="40"/>
      <c r="DN897" s="40"/>
      <c r="DO897" s="40"/>
      <c r="DP897" s="40"/>
      <c r="DQ897" s="40"/>
      <c r="DR897" s="40"/>
    </row>
    <row r="898" spans="1:169" s="39" customFormat="1">
      <c r="A898" s="246"/>
      <c r="B898" s="246" t="s">
        <v>370</v>
      </c>
      <c r="C898" s="248"/>
      <c r="D898" s="249"/>
      <c r="E898" s="250"/>
      <c r="F898" s="249"/>
      <c r="G898" s="250"/>
      <c r="H898" s="249"/>
      <c r="I898" s="251"/>
      <c r="J898" s="352"/>
      <c r="K898" s="277"/>
      <c r="L898" s="277"/>
      <c r="M898" s="277"/>
      <c r="N898" s="277"/>
      <c r="O898" s="256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  <c r="AE898" s="40"/>
      <c r="AF898" s="40"/>
      <c r="AG898" s="40"/>
      <c r="AH898" s="40"/>
      <c r="AI898" s="40"/>
      <c r="AJ898" s="40"/>
      <c r="AK898" s="40"/>
      <c r="AL898" s="40"/>
      <c r="AM898" s="40"/>
      <c r="AN898" s="40"/>
      <c r="AO898" s="40"/>
      <c r="AP898" s="40"/>
      <c r="AQ898" s="40"/>
      <c r="AR898" s="40"/>
      <c r="AS898" s="40"/>
      <c r="AT898" s="40"/>
      <c r="AU898" s="40"/>
      <c r="AV898" s="40"/>
      <c r="AW898" s="40"/>
      <c r="AX898" s="40"/>
      <c r="AY898" s="40"/>
      <c r="AZ898" s="40"/>
      <c r="BA898" s="40"/>
      <c r="BB898" s="40"/>
      <c r="BC898" s="40"/>
      <c r="BD898" s="40"/>
      <c r="BE898" s="40"/>
      <c r="BF898" s="40"/>
      <c r="BG898" s="40"/>
      <c r="BH898" s="40"/>
      <c r="BI898" s="40"/>
      <c r="BJ898" s="40"/>
      <c r="BK898" s="40"/>
      <c r="BL898" s="40"/>
      <c r="BM898" s="40"/>
      <c r="BN898" s="40"/>
      <c r="BO898" s="40"/>
      <c r="BP898" s="40"/>
      <c r="BQ898" s="40"/>
      <c r="BR898" s="40"/>
      <c r="BS898" s="40"/>
      <c r="BT898" s="40"/>
      <c r="BU898" s="40"/>
      <c r="BV898" s="40"/>
      <c r="BW898" s="40"/>
      <c r="BX898" s="40"/>
      <c r="BY898" s="40"/>
      <c r="BZ898" s="40"/>
      <c r="CA898" s="40"/>
      <c r="CB898" s="40"/>
      <c r="CC898" s="40"/>
      <c r="CD898" s="40"/>
      <c r="CE898" s="40"/>
      <c r="CF898" s="40"/>
      <c r="CG898" s="40"/>
      <c r="CH898" s="40"/>
      <c r="CI898" s="40"/>
      <c r="CJ898" s="40"/>
      <c r="CK898" s="40"/>
      <c r="CL898" s="40"/>
      <c r="CM898" s="40"/>
      <c r="CN898" s="40"/>
      <c r="CO898" s="40"/>
      <c r="CP898" s="40"/>
      <c r="CQ898" s="40"/>
      <c r="CR898" s="40"/>
      <c r="CS898" s="40"/>
      <c r="CT898" s="40"/>
      <c r="CU898" s="40"/>
      <c r="CV898" s="40"/>
      <c r="CW898" s="40"/>
      <c r="CX898" s="40"/>
      <c r="CY898" s="40"/>
      <c r="CZ898" s="40"/>
      <c r="DA898" s="40"/>
      <c r="DB898" s="40"/>
      <c r="DC898" s="40"/>
      <c r="DD898" s="40"/>
      <c r="DE898" s="40"/>
      <c r="DF898" s="40"/>
      <c r="DG898" s="40"/>
      <c r="DH898" s="40"/>
      <c r="DI898" s="40"/>
      <c r="DJ898" s="40"/>
      <c r="DK898" s="40"/>
      <c r="DL898" s="40"/>
      <c r="DM898" s="40"/>
      <c r="DN898" s="40"/>
      <c r="DO898" s="40"/>
      <c r="DP898" s="40"/>
      <c r="DQ898" s="40"/>
      <c r="DR898" s="40"/>
    </row>
    <row r="899" spans="1:169" s="39" customFormat="1">
      <c r="A899" s="246"/>
      <c r="B899" s="247" t="s">
        <v>69</v>
      </c>
      <c r="C899" s="248"/>
      <c r="D899" s="249">
        <v>18</v>
      </c>
      <c r="E899" s="250">
        <v>17.7</v>
      </c>
      <c r="F899" s="249"/>
      <c r="G899" s="250"/>
      <c r="H899" s="249"/>
      <c r="I899" s="251"/>
      <c r="J899" s="352"/>
      <c r="K899" s="277"/>
      <c r="L899" s="277"/>
      <c r="M899" s="277"/>
      <c r="N899" s="277"/>
      <c r="O899" s="256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F899" s="40"/>
      <c r="AG899" s="40"/>
      <c r="AH899" s="40"/>
      <c r="AI899" s="40"/>
      <c r="AJ899" s="40"/>
      <c r="AK899" s="40"/>
      <c r="AL899" s="40"/>
      <c r="AM899" s="40"/>
      <c r="AN899" s="40"/>
      <c r="AO899" s="40"/>
      <c r="AP899" s="40"/>
      <c r="AQ899" s="40"/>
      <c r="AR899" s="40"/>
      <c r="AS899" s="40"/>
      <c r="AT899" s="40"/>
      <c r="AU899" s="40"/>
      <c r="AV899" s="40"/>
      <c r="AW899" s="40"/>
      <c r="AX899" s="40"/>
      <c r="AY899" s="40"/>
      <c r="AZ899" s="40"/>
      <c r="BA899" s="40"/>
      <c r="BB899" s="40"/>
      <c r="BC899" s="40"/>
      <c r="BD899" s="40"/>
      <c r="BE899" s="40"/>
      <c r="BF899" s="40"/>
      <c r="BG899" s="40"/>
      <c r="BH899" s="40"/>
      <c r="BI899" s="40"/>
      <c r="BJ899" s="40"/>
      <c r="BK899" s="40"/>
      <c r="BL899" s="40"/>
      <c r="BM899" s="40"/>
      <c r="BN899" s="40"/>
      <c r="BO899" s="40"/>
      <c r="BP899" s="40"/>
      <c r="BQ899" s="40"/>
      <c r="BR899" s="40"/>
      <c r="BS899" s="40"/>
      <c r="BT899" s="40"/>
      <c r="BU899" s="40"/>
      <c r="BV899" s="40"/>
      <c r="BW899" s="40"/>
      <c r="BX899" s="40"/>
      <c r="BY899" s="40"/>
      <c r="BZ899" s="40"/>
      <c r="CA899" s="40"/>
      <c r="CB899" s="40"/>
      <c r="CC899" s="40"/>
      <c r="CD899" s="40"/>
      <c r="CE899" s="40"/>
      <c r="CF899" s="40"/>
      <c r="CG899" s="40"/>
      <c r="CH899" s="40"/>
      <c r="CI899" s="40"/>
      <c r="CJ899" s="40"/>
      <c r="CK899" s="40"/>
      <c r="CL899" s="40"/>
      <c r="CM899" s="40"/>
      <c r="CN899" s="40"/>
      <c r="CO899" s="40"/>
      <c r="CP899" s="40"/>
      <c r="CQ899" s="40"/>
      <c r="CR899" s="40"/>
      <c r="CS899" s="40"/>
      <c r="CT899" s="40"/>
      <c r="CU899" s="40"/>
      <c r="CV899" s="40"/>
      <c r="CW899" s="40"/>
      <c r="CX899" s="40"/>
      <c r="CY899" s="40"/>
      <c r="CZ899" s="40"/>
      <c r="DA899" s="40"/>
      <c r="DB899" s="40"/>
      <c r="DC899" s="40"/>
      <c r="DD899" s="40"/>
      <c r="DE899" s="40"/>
      <c r="DF899" s="40"/>
      <c r="DG899" s="40"/>
      <c r="DH899" s="40"/>
      <c r="DI899" s="40"/>
      <c r="DJ899" s="40"/>
      <c r="DK899" s="40"/>
      <c r="DL899" s="40"/>
      <c r="DM899" s="40"/>
      <c r="DN899" s="40"/>
      <c r="DO899" s="40"/>
      <c r="DP899" s="40"/>
      <c r="DQ899" s="40"/>
      <c r="DR899" s="40"/>
    </row>
    <row r="900" spans="1:169" s="39" customFormat="1" ht="26.25" customHeight="1">
      <c r="A900" s="246"/>
      <c r="B900" s="247" t="s">
        <v>38</v>
      </c>
      <c r="C900" s="248"/>
      <c r="D900" s="249">
        <v>10.38</v>
      </c>
      <c r="E900" s="250">
        <v>10.29</v>
      </c>
      <c r="F900" s="249"/>
      <c r="G900" s="250"/>
      <c r="H900" s="249"/>
      <c r="I900" s="251"/>
      <c r="J900" s="352"/>
      <c r="K900" s="277"/>
      <c r="L900" s="277"/>
      <c r="M900" s="277"/>
      <c r="N900" s="277"/>
      <c r="O900" s="256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F900" s="40"/>
      <c r="AG900" s="40"/>
      <c r="AH900" s="40"/>
      <c r="AI900" s="40"/>
      <c r="AJ900" s="40"/>
      <c r="AK900" s="40"/>
      <c r="AL900" s="40"/>
      <c r="AM900" s="40"/>
      <c r="AN900" s="40"/>
      <c r="AO900" s="40"/>
      <c r="AP900" s="40"/>
      <c r="AQ900" s="40"/>
      <c r="AR900" s="40"/>
      <c r="AS900" s="40"/>
      <c r="AT900" s="40"/>
      <c r="AU900" s="40"/>
      <c r="AV900" s="40"/>
      <c r="AW900" s="40"/>
      <c r="AX900" s="40"/>
      <c r="AY900" s="40"/>
      <c r="AZ900" s="40"/>
      <c r="BA900" s="40"/>
      <c r="BB900" s="40"/>
      <c r="BC900" s="40"/>
      <c r="BD900" s="40"/>
      <c r="BE900" s="40"/>
      <c r="BF900" s="40"/>
      <c r="BG900" s="40"/>
      <c r="BH900" s="40"/>
      <c r="BI900" s="40"/>
      <c r="BJ900" s="40"/>
      <c r="BK900" s="40"/>
      <c r="BL900" s="40"/>
      <c r="BM900" s="40"/>
      <c r="BN900" s="40"/>
      <c r="BO900" s="40"/>
      <c r="BP900" s="40"/>
      <c r="BQ900" s="40"/>
      <c r="BR900" s="40"/>
      <c r="BS900" s="40"/>
      <c r="BT900" s="40"/>
      <c r="BU900" s="40"/>
      <c r="BV900" s="40"/>
      <c r="BW900" s="40"/>
      <c r="BX900" s="40"/>
      <c r="BY900" s="40"/>
      <c r="BZ900" s="40"/>
      <c r="CA900" s="40"/>
      <c r="CB900" s="40"/>
      <c r="CC900" s="40"/>
      <c r="CD900" s="40"/>
      <c r="CE900" s="40"/>
      <c r="CF900" s="40"/>
      <c r="CG900" s="40"/>
      <c r="CH900" s="40"/>
      <c r="CI900" s="40"/>
      <c r="CJ900" s="40"/>
      <c r="CK900" s="40"/>
      <c r="CL900" s="40"/>
      <c r="CM900" s="40"/>
      <c r="CN900" s="40"/>
      <c r="CO900" s="40"/>
      <c r="CP900" s="40"/>
      <c r="CQ900" s="40"/>
      <c r="CR900" s="40"/>
      <c r="CS900" s="40"/>
      <c r="CT900" s="40"/>
      <c r="CU900" s="40"/>
      <c r="CV900" s="40"/>
      <c r="CW900" s="40"/>
      <c r="CX900" s="40"/>
      <c r="CY900" s="40"/>
      <c r="CZ900" s="40"/>
      <c r="DA900" s="40"/>
      <c r="DB900" s="40"/>
      <c r="DC900" s="40"/>
      <c r="DD900" s="40"/>
      <c r="DE900" s="40"/>
      <c r="DF900" s="40"/>
      <c r="DG900" s="40"/>
      <c r="DH900" s="40"/>
      <c r="DI900" s="40"/>
      <c r="DJ900" s="40"/>
      <c r="DK900" s="40"/>
      <c r="DL900" s="40"/>
      <c r="DM900" s="40"/>
      <c r="DN900" s="40"/>
      <c r="DO900" s="40"/>
      <c r="DP900" s="40"/>
      <c r="DQ900" s="40"/>
      <c r="DR900" s="40"/>
    </row>
    <row r="901" spans="1:169" s="39" customFormat="1">
      <c r="A901" s="246"/>
      <c r="B901" s="247" t="s">
        <v>20</v>
      </c>
      <c r="C901" s="248"/>
      <c r="D901" s="249">
        <v>1.2</v>
      </c>
      <c r="E901" s="250">
        <v>1.2</v>
      </c>
      <c r="F901" s="249"/>
      <c r="G901" s="250"/>
      <c r="H901" s="249"/>
      <c r="I901" s="251"/>
      <c r="J901" s="352"/>
      <c r="K901" s="277"/>
      <c r="L901" s="277"/>
      <c r="M901" s="277"/>
      <c r="N901" s="277"/>
      <c r="O901" s="256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F901" s="40"/>
      <c r="AG901" s="40"/>
      <c r="AH901" s="40"/>
      <c r="AI901" s="40"/>
      <c r="AJ901" s="40"/>
      <c r="AK901" s="40"/>
      <c r="AL901" s="40"/>
      <c r="AM901" s="40"/>
      <c r="AN901" s="40"/>
      <c r="AO901" s="40"/>
      <c r="AP901" s="40"/>
      <c r="AQ901" s="40"/>
      <c r="AR901" s="40"/>
      <c r="AS901" s="40"/>
      <c r="AT901" s="40"/>
      <c r="AU901" s="40"/>
      <c r="AV901" s="40"/>
      <c r="AW901" s="40"/>
      <c r="AX901" s="40"/>
      <c r="AY901" s="40"/>
      <c r="AZ901" s="40"/>
      <c r="BA901" s="40"/>
      <c r="BB901" s="40"/>
      <c r="BC901" s="40"/>
      <c r="BD901" s="40"/>
      <c r="BE901" s="40"/>
      <c r="BF901" s="40"/>
      <c r="BG901" s="40"/>
      <c r="BH901" s="40"/>
      <c r="BI901" s="40"/>
      <c r="BJ901" s="40"/>
      <c r="BK901" s="40"/>
      <c r="BL901" s="40"/>
      <c r="BM901" s="40"/>
      <c r="BN901" s="40"/>
      <c r="BO901" s="40"/>
      <c r="BP901" s="40"/>
      <c r="BQ901" s="40"/>
      <c r="BR901" s="40"/>
      <c r="BS901" s="40"/>
      <c r="BT901" s="40"/>
      <c r="BU901" s="40"/>
      <c r="BV901" s="40"/>
      <c r="BW901" s="40"/>
      <c r="BX901" s="40"/>
      <c r="BY901" s="40"/>
      <c r="BZ901" s="40"/>
      <c r="CA901" s="40"/>
      <c r="CB901" s="40"/>
      <c r="CC901" s="40"/>
      <c r="CD901" s="40"/>
      <c r="CE901" s="40"/>
      <c r="CF901" s="40"/>
      <c r="CG901" s="40"/>
      <c r="CH901" s="40"/>
      <c r="CI901" s="40"/>
      <c r="CJ901" s="40"/>
      <c r="CK901" s="40"/>
      <c r="CL901" s="40"/>
      <c r="CM901" s="40"/>
      <c r="CN901" s="40"/>
      <c r="CO901" s="40"/>
      <c r="CP901" s="40"/>
      <c r="CQ901" s="40"/>
      <c r="CR901" s="40"/>
      <c r="CS901" s="40"/>
      <c r="CT901" s="40"/>
      <c r="CU901" s="40"/>
      <c r="CV901" s="40"/>
      <c r="CW901" s="40"/>
      <c r="CX901" s="40"/>
      <c r="CY901" s="40"/>
      <c r="CZ901" s="40"/>
      <c r="DA901" s="40"/>
      <c r="DB901" s="40"/>
      <c r="DC901" s="40"/>
      <c r="DD901" s="40"/>
      <c r="DE901" s="40"/>
      <c r="DF901" s="40"/>
      <c r="DG901" s="40"/>
      <c r="DH901" s="40"/>
      <c r="DI901" s="40"/>
      <c r="DJ901" s="40"/>
      <c r="DK901" s="40"/>
      <c r="DL901" s="40"/>
      <c r="DM901" s="40"/>
      <c r="DN901" s="40"/>
      <c r="DO901" s="40"/>
      <c r="DP901" s="40"/>
      <c r="DQ901" s="40"/>
      <c r="DR901" s="40"/>
    </row>
    <row r="902" spans="1:169" s="39" customFormat="1">
      <c r="A902" s="246"/>
      <c r="B902" s="247" t="s">
        <v>53</v>
      </c>
      <c r="C902" s="248"/>
      <c r="D902" s="249">
        <v>1.4</v>
      </c>
      <c r="E902" s="250">
        <v>1.4</v>
      </c>
      <c r="F902" s="249"/>
      <c r="G902" s="250"/>
      <c r="H902" s="249"/>
      <c r="I902" s="251"/>
      <c r="J902" s="352"/>
      <c r="K902" s="277"/>
      <c r="L902" s="277"/>
      <c r="M902" s="277"/>
      <c r="N902" s="277"/>
      <c r="O902" s="256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F902" s="40"/>
      <c r="AG902" s="40"/>
      <c r="AH902" s="40"/>
      <c r="AI902" s="40"/>
      <c r="AJ902" s="40"/>
      <c r="AK902" s="40"/>
      <c r="AL902" s="40"/>
      <c r="AM902" s="40"/>
      <c r="AN902" s="40"/>
      <c r="AO902" s="40"/>
      <c r="AP902" s="40"/>
      <c r="AQ902" s="40"/>
      <c r="AR902" s="40"/>
      <c r="AS902" s="40"/>
      <c r="AT902" s="40"/>
      <c r="AU902" s="40"/>
      <c r="AV902" s="40"/>
      <c r="AW902" s="40"/>
      <c r="AX902" s="40"/>
      <c r="AY902" s="40"/>
      <c r="AZ902" s="40"/>
      <c r="BA902" s="40"/>
      <c r="BB902" s="40"/>
      <c r="BC902" s="40"/>
      <c r="BD902" s="40"/>
      <c r="BE902" s="40"/>
      <c r="BF902" s="40"/>
      <c r="BG902" s="40"/>
      <c r="BH902" s="40"/>
      <c r="BI902" s="40"/>
      <c r="BJ902" s="40"/>
      <c r="BK902" s="40"/>
      <c r="BL902" s="40"/>
      <c r="BM902" s="40"/>
      <c r="BN902" s="40"/>
      <c r="BO902" s="40"/>
      <c r="BP902" s="40"/>
      <c r="BQ902" s="40"/>
      <c r="BR902" s="40"/>
      <c r="BS902" s="40"/>
      <c r="BT902" s="40"/>
      <c r="BU902" s="40"/>
      <c r="BV902" s="40"/>
      <c r="BW902" s="40"/>
      <c r="BX902" s="40"/>
      <c r="BY902" s="40"/>
      <c r="BZ902" s="40"/>
      <c r="CA902" s="40"/>
      <c r="CB902" s="40"/>
      <c r="CC902" s="40"/>
      <c r="CD902" s="40"/>
      <c r="CE902" s="40"/>
      <c r="CF902" s="40"/>
      <c r="CG902" s="40"/>
      <c r="CH902" s="40"/>
      <c r="CI902" s="40"/>
      <c r="CJ902" s="40"/>
      <c r="CK902" s="40"/>
      <c r="CL902" s="40"/>
      <c r="CM902" s="40"/>
      <c r="CN902" s="40"/>
      <c r="CO902" s="40"/>
      <c r="CP902" s="40"/>
      <c r="CQ902" s="40"/>
      <c r="CR902" s="40"/>
      <c r="CS902" s="40"/>
      <c r="CT902" s="40"/>
      <c r="CU902" s="40"/>
      <c r="CV902" s="40"/>
      <c r="CW902" s="40"/>
      <c r="CX902" s="40"/>
      <c r="CY902" s="40"/>
      <c r="CZ902" s="40"/>
      <c r="DA902" s="40"/>
      <c r="DB902" s="40"/>
      <c r="DC902" s="40"/>
      <c r="DD902" s="40"/>
      <c r="DE902" s="40"/>
      <c r="DF902" s="40"/>
      <c r="DG902" s="40"/>
      <c r="DH902" s="40"/>
      <c r="DI902" s="40"/>
      <c r="DJ902" s="40"/>
      <c r="DK902" s="40"/>
      <c r="DL902" s="40"/>
      <c r="DM902" s="40"/>
      <c r="DN902" s="40"/>
      <c r="DO902" s="40"/>
      <c r="DP902" s="40"/>
      <c r="DQ902" s="40"/>
      <c r="DR902" s="40"/>
    </row>
    <row r="903" spans="1:169" s="39" customFormat="1">
      <c r="A903" s="246"/>
      <c r="B903" s="247" t="s">
        <v>45</v>
      </c>
      <c r="C903" s="248"/>
      <c r="D903" s="249">
        <v>0.6</v>
      </c>
      <c r="E903" s="250">
        <v>0.6</v>
      </c>
      <c r="F903" s="249"/>
      <c r="G903" s="250"/>
      <c r="H903" s="249"/>
      <c r="I903" s="251"/>
      <c r="J903" s="352"/>
      <c r="K903" s="277"/>
      <c r="L903" s="277"/>
      <c r="M903" s="277"/>
      <c r="N903" s="277"/>
      <c r="O903" s="256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  <c r="AE903" s="40"/>
      <c r="AF903" s="40"/>
      <c r="AG903" s="40"/>
      <c r="AH903" s="40"/>
      <c r="AI903" s="40"/>
      <c r="AJ903" s="40"/>
      <c r="AK903" s="40"/>
      <c r="AL903" s="40"/>
      <c r="AM903" s="40"/>
      <c r="AN903" s="40"/>
      <c r="AO903" s="40"/>
      <c r="AP903" s="40"/>
      <c r="AQ903" s="40"/>
      <c r="AR903" s="40"/>
      <c r="AS903" s="40"/>
      <c r="AT903" s="40"/>
      <c r="AU903" s="40"/>
      <c r="AV903" s="40"/>
      <c r="AW903" s="40"/>
      <c r="AX903" s="40"/>
      <c r="AY903" s="40"/>
      <c r="AZ903" s="40"/>
      <c r="BA903" s="40"/>
      <c r="BB903" s="40"/>
      <c r="BC903" s="40"/>
      <c r="BD903" s="40"/>
      <c r="BE903" s="40"/>
      <c r="BF903" s="40"/>
      <c r="BG903" s="40"/>
      <c r="BH903" s="40"/>
      <c r="BI903" s="40"/>
      <c r="BJ903" s="40"/>
      <c r="BK903" s="40"/>
      <c r="BL903" s="40"/>
      <c r="BM903" s="40"/>
      <c r="BN903" s="40"/>
      <c r="BO903" s="40"/>
      <c r="BP903" s="40"/>
      <c r="BQ903" s="40"/>
      <c r="BR903" s="40"/>
      <c r="BS903" s="40"/>
      <c r="BT903" s="40"/>
      <c r="BU903" s="40"/>
      <c r="BV903" s="40"/>
      <c r="BW903" s="40"/>
      <c r="BX903" s="40"/>
      <c r="BY903" s="40"/>
      <c r="BZ903" s="40"/>
      <c r="CA903" s="40"/>
      <c r="CB903" s="40"/>
      <c r="CC903" s="40"/>
      <c r="CD903" s="40"/>
      <c r="CE903" s="40"/>
      <c r="CF903" s="40"/>
      <c r="CG903" s="40"/>
      <c r="CH903" s="40"/>
      <c r="CI903" s="40"/>
      <c r="CJ903" s="40"/>
      <c r="CK903" s="40"/>
      <c r="CL903" s="40"/>
      <c r="CM903" s="40"/>
      <c r="CN903" s="40"/>
      <c r="CO903" s="40"/>
      <c r="CP903" s="40"/>
      <c r="CQ903" s="40"/>
      <c r="CR903" s="40"/>
      <c r="CS903" s="40"/>
      <c r="CT903" s="40"/>
      <c r="CU903" s="40"/>
      <c r="CV903" s="40"/>
      <c r="CW903" s="40"/>
      <c r="CX903" s="40"/>
      <c r="CY903" s="40"/>
      <c r="CZ903" s="40"/>
      <c r="DA903" s="40"/>
      <c r="DB903" s="40"/>
      <c r="DC903" s="40"/>
      <c r="DD903" s="40"/>
      <c r="DE903" s="40"/>
      <c r="DF903" s="40"/>
      <c r="DG903" s="40"/>
      <c r="DH903" s="40"/>
      <c r="DI903" s="40"/>
      <c r="DJ903" s="40"/>
      <c r="DK903" s="40"/>
      <c r="DL903" s="40"/>
      <c r="DM903" s="40"/>
      <c r="DN903" s="40"/>
      <c r="DO903" s="40"/>
      <c r="DP903" s="40"/>
      <c r="DQ903" s="40"/>
      <c r="DR903" s="40"/>
    </row>
    <row r="904" spans="1:169">
      <c r="A904" s="246" t="s">
        <v>56</v>
      </c>
      <c r="B904" s="247"/>
      <c r="C904" s="248">
        <v>120</v>
      </c>
      <c r="D904" s="249"/>
      <c r="E904" s="250"/>
      <c r="F904" s="249">
        <v>3.5</v>
      </c>
      <c r="G904" s="250">
        <v>3</v>
      </c>
      <c r="H904" s="249">
        <v>4.8</v>
      </c>
      <c r="I904" s="250">
        <v>60.2</v>
      </c>
      <c r="J904" s="352" t="s">
        <v>57</v>
      </c>
    </row>
    <row r="905" spans="1:169">
      <c r="A905" s="246"/>
      <c r="B905" s="247" t="s">
        <v>333</v>
      </c>
      <c r="C905" s="248"/>
      <c r="D905" s="249">
        <v>123.6</v>
      </c>
      <c r="E905" s="250">
        <v>120</v>
      </c>
      <c r="F905" s="251"/>
      <c r="G905" s="250"/>
      <c r="H905" s="249"/>
      <c r="I905" s="251"/>
      <c r="J905" s="352"/>
    </row>
    <row r="906" spans="1:169" s="44" customFormat="1">
      <c r="A906" s="246" t="s">
        <v>234</v>
      </c>
      <c r="B906" s="247"/>
      <c r="C906" s="248">
        <v>140</v>
      </c>
      <c r="D906" s="250"/>
      <c r="E906" s="284"/>
      <c r="F906" s="251">
        <v>8.5</v>
      </c>
      <c r="G906" s="250">
        <v>8.68</v>
      </c>
      <c r="H906" s="250">
        <v>13.6</v>
      </c>
      <c r="I906" s="251">
        <v>167.4</v>
      </c>
      <c r="J906" s="352" t="s">
        <v>236</v>
      </c>
      <c r="K906" s="277"/>
      <c r="L906" s="277"/>
      <c r="M906" s="277"/>
      <c r="N906" s="277"/>
      <c r="O906" s="258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  <c r="AA906" s="60"/>
      <c r="AB906" s="60"/>
      <c r="AC906" s="60"/>
      <c r="AD906" s="60"/>
      <c r="AE906" s="60"/>
      <c r="AF906" s="60"/>
      <c r="AG906" s="60"/>
      <c r="AH906" s="60"/>
      <c r="AI906" s="60"/>
      <c r="AJ906" s="60"/>
      <c r="AK906" s="60"/>
      <c r="AL906" s="60"/>
      <c r="AM906" s="60"/>
      <c r="AN906" s="60"/>
      <c r="AO906" s="60"/>
      <c r="AP906" s="60"/>
      <c r="AQ906" s="60"/>
      <c r="AR906" s="60"/>
      <c r="AS906" s="60"/>
      <c r="AT906" s="60"/>
      <c r="AU906" s="60"/>
      <c r="AV906" s="60"/>
      <c r="AW906" s="60"/>
      <c r="AX906" s="60"/>
      <c r="AY906" s="60"/>
      <c r="AZ906" s="60"/>
      <c r="BA906" s="60"/>
      <c r="BB906" s="60"/>
      <c r="BC906" s="60"/>
      <c r="BD906" s="60"/>
      <c r="BE906" s="60"/>
      <c r="BF906" s="60"/>
      <c r="BG906" s="60"/>
      <c r="BH906" s="60"/>
      <c r="BI906" s="60"/>
      <c r="BJ906" s="60"/>
      <c r="BK906" s="60"/>
      <c r="BL906" s="60"/>
      <c r="BM906" s="60"/>
      <c r="BN906" s="60"/>
      <c r="BO906" s="60"/>
      <c r="BP906" s="60"/>
      <c r="BQ906" s="60"/>
      <c r="BR906" s="60"/>
      <c r="BS906" s="60"/>
      <c r="BT906" s="60"/>
      <c r="BU906" s="60"/>
      <c r="BV906" s="60"/>
      <c r="BW906" s="60"/>
      <c r="BX906" s="60"/>
      <c r="BY906" s="60"/>
      <c r="BZ906" s="60"/>
      <c r="CA906" s="60"/>
      <c r="CB906" s="60"/>
      <c r="CC906" s="60"/>
      <c r="CD906" s="60"/>
      <c r="CE906" s="60"/>
      <c r="CF906" s="60"/>
      <c r="CG906" s="60"/>
      <c r="CH906" s="60"/>
      <c r="CI906" s="60"/>
      <c r="CJ906" s="60"/>
      <c r="CK906" s="60"/>
      <c r="CL906" s="60"/>
      <c r="CM906" s="60"/>
      <c r="CN906" s="60"/>
      <c r="CO906" s="60"/>
      <c r="CP906" s="60"/>
      <c r="CQ906" s="60"/>
      <c r="CR906" s="60"/>
      <c r="CS906" s="60"/>
      <c r="CT906" s="60"/>
      <c r="CU906" s="60"/>
      <c r="CV906" s="60"/>
      <c r="CW906" s="60"/>
      <c r="CX906" s="60"/>
      <c r="CY906" s="60"/>
      <c r="CZ906" s="60"/>
      <c r="DA906" s="60"/>
      <c r="DB906" s="60"/>
      <c r="DC906" s="60"/>
      <c r="DD906" s="60"/>
      <c r="DE906" s="60"/>
      <c r="DF906" s="60"/>
      <c r="DG906" s="60"/>
      <c r="DH906" s="60"/>
      <c r="DI906" s="60"/>
      <c r="DJ906" s="60"/>
      <c r="DK906" s="60"/>
      <c r="DL906" s="60"/>
      <c r="DM906" s="60"/>
      <c r="DN906" s="60"/>
      <c r="DO906" s="60"/>
      <c r="DP906" s="60"/>
      <c r="DQ906" s="60"/>
      <c r="DR906" s="60"/>
      <c r="DS906" s="60"/>
      <c r="DT906" s="60"/>
      <c r="DU906" s="60"/>
      <c r="DV906" s="60"/>
      <c r="DW906" s="60"/>
      <c r="DX906" s="60"/>
      <c r="DY906" s="60"/>
      <c r="DZ906" s="60"/>
      <c r="EA906" s="60"/>
      <c r="EB906" s="60"/>
      <c r="EC906" s="60"/>
      <c r="ED906" s="60"/>
      <c r="EE906" s="60"/>
      <c r="EF906" s="60"/>
      <c r="EG906" s="60"/>
      <c r="EH906" s="60"/>
      <c r="EI906" s="60"/>
      <c r="EJ906" s="60"/>
      <c r="EK906" s="60"/>
      <c r="EL906" s="60"/>
      <c r="EM906" s="60"/>
      <c r="EN906" s="60"/>
      <c r="EO906" s="60"/>
      <c r="EP906" s="60"/>
      <c r="EQ906" s="60"/>
      <c r="ER906" s="60"/>
      <c r="ES906" s="60"/>
      <c r="ET906" s="60"/>
      <c r="EU906" s="60"/>
      <c r="EV906" s="60"/>
      <c r="EW906" s="60"/>
      <c r="EX906" s="60"/>
      <c r="EY906" s="60"/>
      <c r="EZ906" s="60"/>
      <c r="FA906" s="60"/>
      <c r="FB906" s="60"/>
      <c r="FC906" s="60"/>
      <c r="FD906" s="60"/>
      <c r="FE906" s="60"/>
      <c r="FF906" s="60"/>
      <c r="FG906" s="60"/>
      <c r="FH906" s="60"/>
      <c r="FI906" s="60"/>
      <c r="FJ906" s="60"/>
      <c r="FK906" s="60"/>
      <c r="FL906" s="60"/>
      <c r="FM906" s="60"/>
    </row>
    <row r="907" spans="1:169" s="44" customFormat="1">
      <c r="A907" s="246"/>
      <c r="B907" s="247" t="s">
        <v>53</v>
      </c>
      <c r="C907" s="248"/>
      <c r="D907" s="250">
        <v>105</v>
      </c>
      <c r="E907" s="284">
        <v>105</v>
      </c>
      <c r="F907" s="251"/>
      <c r="G907" s="250"/>
      <c r="H907" s="250"/>
      <c r="I907" s="249"/>
      <c r="J907" s="352"/>
      <c r="K907" s="277"/>
      <c r="L907" s="277"/>
      <c r="M907" s="277"/>
      <c r="N907" s="277"/>
      <c r="O907" s="258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  <c r="AA907" s="60"/>
      <c r="AB907" s="60"/>
      <c r="AC907" s="60"/>
      <c r="AD907" s="60"/>
      <c r="AE907" s="60"/>
      <c r="AF907" s="60"/>
      <c r="AG907" s="60"/>
      <c r="AH907" s="60"/>
      <c r="AI907" s="60"/>
      <c r="AJ907" s="60"/>
      <c r="AK907" s="60"/>
      <c r="AL907" s="60"/>
      <c r="AM907" s="60"/>
      <c r="AN907" s="60"/>
      <c r="AO907" s="60"/>
      <c r="AP907" s="60"/>
      <c r="AQ907" s="60"/>
      <c r="AR907" s="60"/>
      <c r="AS907" s="60"/>
      <c r="AT907" s="60"/>
      <c r="AU907" s="60"/>
      <c r="AV907" s="60"/>
      <c r="AW907" s="60"/>
      <c r="AX907" s="60"/>
      <c r="AY907" s="60"/>
      <c r="AZ907" s="60"/>
      <c r="BA907" s="60"/>
      <c r="BB907" s="60"/>
      <c r="BC907" s="60"/>
      <c r="BD907" s="60"/>
      <c r="BE907" s="60"/>
      <c r="BF907" s="60"/>
      <c r="BG907" s="60"/>
      <c r="BH907" s="60"/>
      <c r="BI907" s="60"/>
      <c r="BJ907" s="60"/>
      <c r="BK907" s="60"/>
      <c r="BL907" s="60"/>
      <c r="BM907" s="60"/>
      <c r="BN907" s="60"/>
      <c r="BO907" s="60"/>
      <c r="BP907" s="60"/>
      <c r="BQ907" s="60"/>
      <c r="BR907" s="60"/>
      <c r="BS907" s="60"/>
      <c r="BT907" s="60"/>
      <c r="BU907" s="60"/>
      <c r="BV907" s="60"/>
      <c r="BW907" s="60"/>
      <c r="BX907" s="60"/>
      <c r="BY907" s="60"/>
      <c r="BZ907" s="60"/>
      <c r="CA907" s="60"/>
      <c r="CB907" s="60"/>
      <c r="CC907" s="60"/>
      <c r="CD907" s="60"/>
      <c r="CE907" s="60"/>
      <c r="CF907" s="60"/>
      <c r="CG907" s="60"/>
      <c r="CH907" s="60"/>
      <c r="CI907" s="60"/>
      <c r="CJ907" s="60"/>
      <c r="CK907" s="60"/>
      <c r="CL907" s="60"/>
      <c r="CM907" s="60"/>
      <c r="CN907" s="60"/>
      <c r="CO907" s="60"/>
      <c r="CP907" s="60"/>
      <c r="CQ907" s="60"/>
      <c r="CR907" s="60"/>
      <c r="CS907" s="60"/>
      <c r="CT907" s="60"/>
      <c r="CU907" s="60"/>
      <c r="CV907" s="60"/>
      <c r="CW907" s="60"/>
      <c r="CX907" s="60"/>
      <c r="CY907" s="60"/>
      <c r="CZ907" s="60"/>
      <c r="DA907" s="60"/>
      <c r="DB907" s="60"/>
      <c r="DC907" s="60"/>
      <c r="DD907" s="60"/>
      <c r="DE907" s="60"/>
      <c r="DF907" s="60"/>
      <c r="DG907" s="60"/>
      <c r="DH907" s="60"/>
      <c r="DI907" s="60"/>
      <c r="DJ907" s="60"/>
      <c r="DK907" s="60"/>
      <c r="DL907" s="60"/>
      <c r="DM907" s="60"/>
      <c r="DN907" s="60"/>
      <c r="DO907" s="60"/>
      <c r="DP907" s="60"/>
      <c r="DQ907" s="60"/>
      <c r="DR907" s="60"/>
      <c r="DS907" s="60"/>
      <c r="DT907" s="60"/>
      <c r="DU907" s="60"/>
      <c r="DV907" s="60"/>
      <c r="DW907" s="60"/>
      <c r="DX907" s="60"/>
      <c r="DY907" s="60"/>
      <c r="DZ907" s="60"/>
      <c r="EA907" s="60"/>
      <c r="EB907" s="60"/>
      <c r="EC907" s="60"/>
      <c r="ED907" s="60"/>
      <c r="EE907" s="60"/>
      <c r="EF907" s="60"/>
      <c r="EG907" s="60"/>
      <c r="EH907" s="60"/>
      <c r="EI907" s="60"/>
      <c r="EJ907" s="60"/>
      <c r="EK907" s="60"/>
      <c r="EL907" s="60"/>
      <c r="EM907" s="60"/>
      <c r="EN907" s="60"/>
      <c r="EO907" s="60"/>
      <c r="EP907" s="60"/>
      <c r="EQ907" s="60"/>
      <c r="ER907" s="60"/>
      <c r="ES907" s="60"/>
      <c r="ET907" s="60"/>
      <c r="EU907" s="60"/>
      <c r="EV907" s="60"/>
      <c r="EW907" s="60"/>
      <c r="EX907" s="60"/>
      <c r="EY907" s="60"/>
      <c r="EZ907" s="60"/>
      <c r="FA907" s="60"/>
      <c r="FB907" s="60"/>
      <c r="FC907" s="60"/>
      <c r="FD907" s="60"/>
      <c r="FE907" s="60"/>
      <c r="FF907" s="60"/>
      <c r="FG907" s="60"/>
      <c r="FH907" s="60"/>
      <c r="FI907" s="60"/>
      <c r="FJ907" s="60"/>
      <c r="FK907" s="60"/>
      <c r="FL907" s="60"/>
      <c r="FM907" s="60"/>
    </row>
    <row r="908" spans="1:169" s="44" customFormat="1">
      <c r="A908" s="246"/>
      <c r="B908" s="247" t="s">
        <v>16</v>
      </c>
      <c r="C908" s="248"/>
      <c r="D908" s="250">
        <v>40</v>
      </c>
      <c r="E908" s="284">
        <v>40</v>
      </c>
      <c r="F908" s="251"/>
      <c r="G908" s="250"/>
      <c r="H908" s="250"/>
      <c r="I908" s="249"/>
      <c r="J908" s="352"/>
      <c r="K908" s="277"/>
      <c r="L908" s="277"/>
      <c r="M908" s="277"/>
      <c r="N908" s="277"/>
      <c r="O908" s="258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  <c r="AA908" s="60"/>
      <c r="AB908" s="60"/>
      <c r="AC908" s="60"/>
      <c r="AD908" s="60"/>
      <c r="AE908" s="60"/>
      <c r="AF908" s="60"/>
      <c r="AG908" s="60"/>
      <c r="AH908" s="60"/>
      <c r="AI908" s="60"/>
      <c r="AJ908" s="60"/>
      <c r="AK908" s="60"/>
      <c r="AL908" s="60"/>
      <c r="AM908" s="60"/>
      <c r="AN908" s="60"/>
      <c r="AO908" s="60"/>
      <c r="AP908" s="60"/>
      <c r="AQ908" s="60"/>
      <c r="AR908" s="60"/>
      <c r="AS908" s="60"/>
      <c r="AT908" s="60"/>
      <c r="AU908" s="60"/>
      <c r="AV908" s="60"/>
      <c r="AW908" s="60"/>
      <c r="AX908" s="60"/>
      <c r="AY908" s="60"/>
      <c r="AZ908" s="60"/>
      <c r="BA908" s="60"/>
      <c r="BB908" s="60"/>
      <c r="BC908" s="60"/>
      <c r="BD908" s="60"/>
      <c r="BE908" s="60"/>
      <c r="BF908" s="60"/>
      <c r="BG908" s="60"/>
      <c r="BH908" s="60"/>
      <c r="BI908" s="60"/>
      <c r="BJ908" s="60"/>
      <c r="BK908" s="60"/>
      <c r="BL908" s="60"/>
      <c r="BM908" s="60"/>
      <c r="BN908" s="60"/>
      <c r="BO908" s="60"/>
      <c r="BP908" s="60"/>
      <c r="BQ908" s="60"/>
      <c r="BR908" s="60"/>
      <c r="BS908" s="60"/>
      <c r="BT908" s="60"/>
      <c r="BU908" s="60"/>
      <c r="BV908" s="60"/>
      <c r="BW908" s="60"/>
      <c r="BX908" s="60"/>
      <c r="BY908" s="60"/>
      <c r="BZ908" s="60"/>
      <c r="CA908" s="60"/>
      <c r="CB908" s="60"/>
      <c r="CC908" s="60"/>
      <c r="CD908" s="60"/>
      <c r="CE908" s="60"/>
      <c r="CF908" s="60"/>
      <c r="CG908" s="60"/>
      <c r="CH908" s="60"/>
      <c r="CI908" s="60"/>
      <c r="CJ908" s="60"/>
      <c r="CK908" s="60"/>
      <c r="CL908" s="60"/>
      <c r="CM908" s="60"/>
      <c r="CN908" s="60"/>
      <c r="CO908" s="60"/>
      <c r="CP908" s="60"/>
      <c r="CQ908" s="60"/>
      <c r="CR908" s="60"/>
      <c r="CS908" s="60"/>
      <c r="CT908" s="60"/>
      <c r="CU908" s="60"/>
      <c r="CV908" s="60"/>
      <c r="CW908" s="60"/>
      <c r="CX908" s="60"/>
      <c r="CY908" s="60"/>
      <c r="CZ908" s="60"/>
      <c r="DA908" s="60"/>
      <c r="DB908" s="60"/>
      <c r="DC908" s="60"/>
      <c r="DD908" s="60"/>
      <c r="DE908" s="60"/>
      <c r="DF908" s="60"/>
      <c r="DG908" s="60"/>
      <c r="DH908" s="60"/>
      <c r="DI908" s="60"/>
      <c r="DJ908" s="60"/>
      <c r="DK908" s="60"/>
      <c r="DL908" s="60"/>
      <c r="DM908" s="60"/>
      <c r="DN908" s="60"/>
      <c r="DO908" s="60"/>
      <c r="DP908" s="60"/>
      <c r="DQ908" s="60"/>
      <c r="DR908" s="60"/>
      <c r="DS908" s="60"/>
      <c r="DT908" s="60"/>
      <c r="DU908" s="60"/>
      <c r="DV908" s="60"/>
      <c r="DW908" s="60"/>
      <c r="DX908" s="60"/>
      <c r="DY908" s="60"/>
      <c r="DZ908" s="60"/>
      <c r="EA908" s="60"/>
      <c r="EB908" s="60"/>
      <c r="EC908" s="60"/>
      <c r="ED908" s="60"/>
      <c r="EE908" s="60"/>
      <c r="EF908" s="60"/>
      <c r="EG908" s="60"/>
      <c r="EH908" s="60"/>
      <c r="EI908" s="60"/>
      <c r="EJ908" s="60"/>
      <c r="EK908" s="60"/>
      <c r="EL908" s="60"/>
      <c r="EM908" s="60"/>
      <c r="EN908" s="60"/>
      <c r="EO908" s="60"/>
      <c r="EP908" s="60"/>
      <c r="EQ908" s="60"/>
      <c r="ER908" s="60"/>
      <c r="ES908" s="60"/>
      <c r="ET908" s="60"/>
      <c r="EU908" s="60"/>
      <c r="EV908" s="60"/>
      <c r="EW908" s="60"/>
      <c r="EX908" s="60"/>
      <c r="EY908" s="60"/>
      <c r="EZ908" s="60"/>
      <c r="FA908" s="60"/>
      <c r="FB908" s="60"/>
      <c r="FC908" s="60"/>
      <c r="FD908" s="60"/>
      <c r="FE908" s="60"/>
      <c r="FF908" s="60"/>
      <c r="FG908" s="60"/>
      <c r="FH908" s="60"/>
      <c r="FI908" s="60"/>
      <c r="FJ908" s="60"/>
      <c r="FK908" s="60"/>
      <c r="FL908" s="60"/>
      <c r="FM908" s="60"/>
    </row>
    <row r="909" spans="1:169" s="44" customFormat="1">
      <c r="A909" s="246"/>
      <c r="B909" s="247" t="s">
        <v>235</v>
      </c>
      <c r="C909" s="248"/>
      <c r="D909" s="250"/>
      <c r="E909" s="284">
        <v>145.30000000000001</v>
      </c>
      <c r="F909" s="251"/>
      <c r="G909" s="250"/>
      <c r="H909" s="250"/>
      <c r="I909" s="249"/>
      <c r="J909" s="352"/>
      <c r="K909" s="277"/>
      <c r="L909" s="277"/>
      <c r="M909" s="277"/>
      <c r="N909" s="277"/>
      <c r="O909" s="258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  <c r="AA909" s="60"/>
      <c r="AB909" s="60"/>
      <c r="AC909" s="60"/>
      <c r="AD909" s="60"/>
      <c r="AE909" s="60"/>
      <c r="AF909" s="60"/>
      <c r="AG909" s="60"/>
      <c r="AH909" s="60"/>
      <c r="AI909" s="60"/>
      <c r="AJ909" s="60"/>
      <c r="AK909" s="60"/>
      <c r="AL909" s="60"/>
      <c r="AM909" s="60"/>
      <c r="AN909" s="60"/>
      <c r="AO909" s="60"/>
      <c r="AP909" s="60"/>
      <c r="AQ909" s="60"/>
      <c r="AR909" s="60"/>
      <c r="AS909" s="60"/>
      <c r="AT909" s="60"/>
      <c r="AU909" s="60"/>
      <c r="AV909" s="60"/>
      <c r="AW909" s="60"/>
      <c r="AX909" s="60"/>
      <c r="AY909" s="60"/>
      <c r="AZ909" s="60"/>
      <c r="BA909" s="60"/>
      <c r="BB909" s="60"/>
      <c r="BC909" s="60"/>
      <c r="BD909" s="60"/>
      <c r="BE909" s="60"/>
      <c r="BF909" s="60"/>
      <c r="BG909" s="60"/>
      <c r="BH909" s="60"/>
      <c r="BI909" s="60"/>
      <c r="BJ909" s="60"/>
      <c r="BK909" s="60"/>
      <c r="BL909" s="60"/>
      <c r="BM909" s="60"/>
      <c r="BN909" s="60"/>
      <c r="BO909" s="60"/>
      <c r="BP909" s="60"/>
      <c r="BQ909" s="60"/>
      <c r="BR909" s="60"/>
      <c r="BS909" s="60"/>
      <c r="BT909" s="60"/>
      <c r="BU909" s="60"/>
      <c r="BV909" s="60"/>
      <c r="BW909" s="60"/>
      <c r="BX909" s="60"/>
      <c r="BY909" s="60"/>
      <c r="BZ909" s="60"/>
      <c r="CA909" s="60"/>
      <c r="CB909" s="60"/>
      <c r="CC909" s="60"/>
      <c r="CD909" s="60"/>
      <c r="CE909" s="60"/>
      <c r="CF909" s="60"/>
      <c r="CG909" s="60"/>
      <c r="CH909" s="60"/>
      <c r="CI909" s="60"/>
      <c r="CJ909" s="60"/>
      <c r="CK909" s="60"/>
      <c r="CL909" s="60"/>
      <c r="CM909" s="60"/>
      <c r="CN909" s="60"/>
      <c r="CO909" s="60"/>
      <c r="CP909" s="60"/>
      <c r="CQ909" s="60"/>
      <c r="CR909" s="60"/>
      <c r="CS909" s="60"/>
      <c r="CT909" s="60"/>
      <c r="CU909" s="60"/>
      <c r="CV909" s="60"/>
      <c r="CW909" s="60"/>
      <c r="CX909" s="60"/>
      <c r="CY909" s="60"/>
      <c r="CZ909" s="60"/>
      <c r="DA909" s="60"/>
      <c r="DB909" s="60"/>
      <c r="DC909" s="60"/>
      <c r="DD909" s="60"/>
      <c r="DE909" s="60"/>
      <c r="DF909" s="60"/>
      <c r="DG909" s="60"/>
      <c r="DH909" s="60"/>
      <c r="DI909" s="60"/>
      <c r="DJ909" s="60"/>
      <c r="DK909" s="60"/>
      <c r="DL909" s="60"/>
      <c r="DM909" s="60"/>
      <c r="DN909" s="60"/>
      <c r="DO909" s="60"/>
      <c r="DP909" s="60"/>
      <c r="DQ909" s="60"/>
      <c r="DR909" s="60"/>
      <c r="DS909" s="60"/>
      <c r="DT909" s="60"/>
      <c r="DU909" s="60"/>
      <c r="DV909" s="60"/>
      <c r="DW909" s="60"/>
      <c r="DX909" s="60"/>
      <c r="DY909" s="60"/>
      <c r="DZ909" s="60"/>
      <c r="EA909" s="60"/>
      <c r="EB909" s="60"/>
      <c r="EC909" s="60"/>
      <c r="ED909" s="60"/>
      <c r="EE909" s="60"/>
      <c r="EF909" s="60"/>
      <c r="EG909" s="60"/>
      <c r="EH909" s="60"/>
      <c r="EI909" s="60"/>
      <c r="EJ909" s="60"/>
      <c r="EK909" s="60"/>
      <c r="EL909" s="60"/>
      <c r="EM909" s="60"/>
      <c r="EN909" s="60"/>
      <c r="EO909" s="60"/>
      <c r="EP909" s="60"/>
      <c r="EQ909" s="60"/>
      <c r="ER909" s="60"/>
      <c r="ES909" s="60"/>
      <c r="ET909" s="60"/>
      <c r="EU909" s="60"/>
      <c r="EV909" s="60"/>
      <c r="EW909" s="60"/>
      <c r="EX909" s="60"/>
      <c r="EY909" s="60"/>
      <c r="EZ909" s="60"/>
      <c r="FA909" s="60"/>
      <c r="FB909" s="60"/>
      <c r="FC909" s="60"/>
      <c r="FD909" s="60"/>
      <c r="FE909" s="60"/>
      <c r="FF909" s="60"/>
      <c r="FG909" s="60"/>
      <c r="FH909" s="60"/>
      <c r="FI909" s="60"/>
      <c r="FJ909" s="60"/>
      <c r="FK909" s="60"/>
      <c r="FL909" s="60"/>
      <c r="FM909" s="60"/>
    </row>
    <row r="910" spans="1:169" s="44" customFormat="1">
      <c r="A910" s="246"/>
      <c r="B910" s="247" t="s">
        <v>20</v>
      </c>
      <c r="C910" s="248"/>
      <c r="D910" s="250">
        <v>4</v>
      </c>
      <c r="E910" s="284">
        <v>4</v>
      </c>
      <c r="F910" s="251"/>
      <c r="G910" s="250"/>
      <c r="H910" s="250"/>
      <c r="I910" s="249"/>
      <c r="J910" s="352"/>
      <c r="K910" s="277"/>
      <c r="L910" s="277"/>
      <c r="M910" s="277"/>
      <c r="N910" s="277"/>
      <c r="O910" s="258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  <c r="AA910" s="60"/>
      <c r="AB910" s="60"/>
      <c r="AC910" s="60"/>
      <c r="AD910" s="60"/>
      <c r="AE910" s="60"/>
      <c r="AF910" s="60"/>
      <c r="AG910" s="60"/>
      <c r="AH910" s="60"/>
      <c r="AI910" s="60"/>
      <c r="AJ910" s="60"/>
      <c r="AK910" s="60"/>
      <c r="AL910" s="60"/>
      <c r="AM910" s="60"/>
      <c r="AN910" s="60"/>
      <c r="AO910" s="60"/>
      <c r="AP910" s="60"/>
      <c r="AQ910" s="60"/>
      <c r="AR910" s="60"/>
      <c r="AS910" s="60"/>
      <c r="AT910" s="60"/>
      <c r="AU910" s="60"/>
      <c r="AV910" s="60"/>
      <c r="AW910" s="60"/>
      <c r="AX910" s="60"/>
      <c r="AY910" s="60"/>
      <c r="AZ910" s="60"/>
      <c r="BA910" s="60"/>
      <c r="BB910" s="60"/>
      <c r="BC910" s="60"/>
      <c r="BD910" s="60"/>
      <c r="BE910" s="60"/>
      <c r="BF910" s="60"/>
      <c r="BG910" s="60"/>
      <c r="BH910" s="60"/>
      <c r="BI910" s="60"/>
      <c r="BJ910" s="60"/>
      <c r="BK910" s="60"/>
      <c r="BL910" s="60"/>
      <c r="BM910" s="60"/>
      <c r="BN910" s="60"/>
      <c r="BO910" s="60"/>
      <c r="BP910" s="60"/>
      <c r="BQ910" s="60"/>
      <c r="BR910" s="60"/>
      <c r="BS910" s="60"/>
      <c r="BT910" s="60"/>
      <c r="BU910" s="60"/>
      <c r="BV910" s="60"/>
      <c r="BW910" s="60"/>
      <c r="BX910" s="60"/>
      <c r="BY910" s="60"/>
      <c r="BZ910" s="60"/>
      <c r="CA910" s="60"/>
      <c r="CB910" s="60"/>
      <c r="CC910" s="60"/>
      <c r="CD910" s="60"/>
      <c r="CE910" s="60"/>
      <c r="CF910" s="60"/>
      <c r="CG910" s="60"/>
      <c r="CH910" s="60"/>
      <c r="CI910" s="60"/>
      <c r="CJ910" s="60"/>
      <c r="CK910" s="60"/>
      <c r="CL910" s="60"/>
      <c r="CM910" s="60"/>
      <c r="CN910" s="60"/>
      <c r="CO910" s="60"/>
      <c r="CP910" s="60"/>
      <c r="CQ910" s="60"/>
      <c r="CR910" s="60"/>
      <c r="CS910" s="60"/>
      <c r="CT910" s="60"/>
      <c r="CU910" s="60"/>
      <c r="CV910" s="60"/>
      <c r="CW910" s="60"/>
      <c r="CX910" s="60"/>
      <c r="CY910" s="60"/>
      <c r="CZ910" s="60"/>
      <c r="DA910" s="60"/>
      <c r="DB910" s="60"/>
      <c r="DC910" s="60"/>
      <c r="DD910" s="60"/>
      <c r="DE910" s="60"/>
      <c r="DF910" s="60"/>
      <c r="DG910" s="60"/>
      <c r="DH910" s="60"/>
      <c r="DI910" s="60"/>
      <c r="DJ910" s="60"/>
      <c r="DK910" s="60"/>
      <c r="DL910" s="60"/>
      <c r="DM910" s="60"/>
      <c r="DN910" s="60"/>
      <c r="DO910" s="60"/>
      <c r="DP910" s="60"/>
      <c r="DQ910" s="60"/>
      <c r="DR910" s="60"/>
      <c r="DS910" s="60"/>
      <c r="DT910" s="60"/>
      <c r="DU910" s="60"/>
      <c r="DV910" s="60"/>
      <c r="DW910" s="60"/>
      <c r="DX910" s="60"/>
      <c r="DY910" s="60"/>
      <c r="DZ910" s="60"/>
      <c r="EA910" s="60"/>
      <c r="EB910" s="60"/>
      <c r="EC910" s="60"/>
      <c r="ED910" s="60"/>
      <c r="EE910" s="60"/>
      <c r="EF910" s="60"/>
      <c r="EG910" s="60"/>
      <c r="EH910" s="60"/>
      <c r="EI910" s="60"/>
      <c r="EJ910" s="60"/>
      <c r="EK910" s="60"/>
      <c r="EL910" s="60"/>
      <c r="EM910" s="60"/>
      <c r="EN910" s="60"/>
      <c r="EO910" s="60"/>
      <c r="EP910" s="60"/>
      <c r="EQ910" s="60"/>
      <c r="ER910" s="60"/>
      <c r="ES910" s="60"/>
      <c r="ET910" s="60"/>
      <c r="EU910" s="60"/>
      <c r="EV910" s="60"/>
      <c r="EW910" s="60"/>
      <c r="EX910" s="60"/>
      <c r="EY910" s="60"/>
      <c r="EZ910" s="60"/>
      <c r="FA910" s="60"/>
      <c r="FB910" s="60"/>
      <c r="FC910" s="60"/>
      <c r="FD910" s="60"/>
      <c r="FE910" s="60"/>
      <c r="FF910" s="60"/>
      <c r="FG910" s="60"/>
      <c r="FH910" s="60"/>
      <c r="FI910" s="60"/>
      <c r="FJ910" s="60"/>
      <c r="FK910" s="60"/>
      <c r="FL910" s="60"/>
      <c r="FM910" s="60"/>
    </row>
    <row r="911" spans="1:169" s="44" customFormat="1">
      <c r="A911" s="246"/>
      <c r="B911" s="247" t="s">
        <v>19</v>
      </c>
      <c r="C911" s="248"/>
      <c r="D911" s="250">
        <v>1.1000000000000001</v>
      </c>
      <c r="E911" s="284">
        <v>1.1000000000000001</v>
      </c>
      <c r="F911" s="251"/>
      <c r="G911" s="250"/>
      <c r="H911" s="250"/>
      <c r="I911" s="249"/>
      <c r="J911" s="352"/>
      <c r="K911" s="277"/>
      <c r="L911" s="277"/>
      <c r="M911" s="277"/>
      <c r="N911" s="277"/>
      <c r="O911" s="258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  <c r="AA911" s="60"/>
      <c r="AB911" s="60"/>
      <c r="AC911" s="60"/>
      <c r="AD911" s="60"/>
      <c r="AE911" s="60"/>
      <c r="AF911" s="60"/>
      <c r="AG911" s="60"/>
      <c r="AH911" s="60"/>
      <c r="AI911" s="60"/>
      <c r="AJ911" s="60"/>
      <c r="AK911" s="60"/>
      <c r="AL911" s="60"/>
      <c r="AM911" s="60"/>
      <c r="AN911" s="60"/>
      <c r="AO911" s="60"/>
      <c r="AP911" s="60"/>
      <c r="AQ911" s="60"/>
      <c r="AR911" s="60"/>
      <c r="AS911" s="60"/>
      <c r="AT911" s="60"/>
      <c r="AU911" s="60"/>
      <c r="AV911" s="60"/>
      <c r="AW911" s="60"/>
      <c r="AX911" s="60"/>
      <c r="AY911" s="60"/>
      <c r="AZ911" s="60"/>
      <c r="BA911" s="60"/>
      <c r="BB911" s="60"/>
      <c r="BC911" s="60"/>
      <c r="BD911" s="60"/>
      <c r="BE911" s="60"/>
      <c r="BF911" s="60"/>
      <c r="BG911" s="60"/>
      <c r="BH911" s="60"/>
      <c r="BI911" s="60"/>
      <c r="BJ911" s="60"/>
      <c r="BK911" s="60"/>
      <c r="BL911" s="60"/>
      <c r="BM911" s="60"/>
      <c r="BN911" s="60"/>
      <c r="BO911" s="60"/>
      <c r="BP911" s="60"/>
      <c r="BQ911" s="60"/>
      <c r="BR911" s="60"/>
      <c r="BS911" s="60"/>
      <c r="BT911" s="60"/>
      <c r="BU911" s="60"/>
      <c r="BV911" s="60"/>
      <c r="BW911" s="60"/>
      <c r="BX911" s="60"/>
      <c r="BY911" s="60"/>
      <c r="BZ911" s="60"/>
      <c r="CA911" s="60"/>
      <c r="CB911" s="60"/>
      <c r="CC911" s="60"/>
      <c r="CD911" s="60"/>
      <c r="CE911" s="60"/>
      <c r="CF911" s="60"/>
      <c r="CG911" s="60"/>
      <c r="CH911" s="60"/>
      <c r="CI911" s="60"/>
      <c r="CJ911" s="60"/>
      <c r="CK911" s="60"/>
      <c r="CL911" s="60"/>
      <c r="CM911" s="60"/>
      <c r="CN911" s="60"/>
      <c r="CO911" s="60"/>
      <c r="CP911" s="60"/>
      <c r="CQ911" s="60"/>
      <c r="CR911" s="60"/>
      <c r="CS911" s="60"/>
      <c r="CT911" s="60"/>
      <c r="CU911" s="60"/>
      <c r="CV911" s="60"/>
      <c r="CW911" s="60"/>
      <c r="CX911" s="60"/>
      <c r="CY911" s="60"/>
      <c r="CZ911" s="60"/>
      <c r="DA911" s="60"/>
      <c r="DB911" s="60"/>
      <c r="DC911" s="60"/>
      <c r="DD911" s="60"/>
      <c r="DE911" s="60"/>
      <c r="DF911" s="60"/>
      <c r="DG911" s="60"/>
      <c r="DH911" s="60"/>
      <c r="DI911" s="60"/>
      <c r="DJ911" s="60"/>
      <c r="DK911" s="60"/>
      <c r="DL911" s="60"/>
      <c r="DM911" s="60"/>
      <c r="DN911" s="60"/>
      <c r="DO911" s="60"/>
      <c r="DP911" s="60"/>
      <c r="DQ911" s="60"/>
      <c r="DR911" s="60"/>
      <c r="DS911" s="60"/>
      <c r="DT911" s="60"/>
      <c r="DU911" s="60"/>
      <c r="DV911" s="60"/>
      <c r="DW911" s="60"/>
      <c r="DX911" s="60"/>
      <c r="DY911" s="60"/>
      <c r="DZ911" s="60"/>
      <c r="EA911" s="60"/>
      <c r="EB911" s="60"/>
      <c r="EC911" s="60"/>
      <c r="ED911" s="60"/>
      <c r="EE911" s="60"/>
      <c r="EF911" s="60"/>
      <c r="EG911" s="60"/>
      <c r="EH911" s="60"/>
      <c r="EI911" s="60"/>
      <c r="EJ911" s="60"/>
      <c r="EK911" s="60"/>
      <c r="EL911" s="60"/>
      <c r="EM911" s="60"/>
      <c r="EN911" s="60"/>
      <c r="EO911" s="60"/>
      <c r="EP911" s="60"/>
      <c r="EQ911" s="60"/>
      <c r="ER911" s="60"/>
      <c r="ES911" s="60"/>
      <c r="ET911" s="60"/>
      <c r="EU911" s="60"/>
      <c r="EV911" s="60"/>
      <c r="EW911" s="60"/>
      <c r="EX911" s="60"/>
      <c r="EY911" s="60"/>
      <c r="EZ911" s="60"/>
      <c r="FA911" s="60"/>
      <c r="FB911" s="60"/>
      <c r="FC911" s="60"/>
      <c r="FD911" s="60"/>
      <c r="FE911" s="60"/>
      <c r="FF911" s="60"/>
      <c r="FG911" s="60"/>
      <c r="FH911" s="60"/>
      <c r="FI911" s="60"/>
      <c r="FJ911" s="60"/>
      <c r="FK911" s="60"/>
      <c r="FL911" s="60"/>
      <c r="FM911" s="60"/>
    </row>
    <row r="912" spans="1:169" s="50" customFormat="1">
      <c r="A912" s="276" t="s">
        <v>158</v>
      </c>
      <c r="B912" s="277"/>
      <c r="C912" s="278" t="s">
        <v>274</v>
      </c>
      <c r="D912" s="286"/>
      <c r="E912" s="285"/>
      <c r="F912" s="280">
        <v>0.06</v>
      </c>
      <c r="G912" s="282">
        <v>0.02</v>
      </c>
      <c r="H912" s="281">
        <v>4.99</v>
      </c>
      <c r="I912" s="282">
        <v>20.38</v>
      </c>
      <c r="J912" s="352" t="s">
        <v>272</v>
      </c>
      <c r="K912" s="277"/>
      <c r="L912" s="277"/>
      <c r="M912" s="277"/>
      <c r="N912" s="277"/>
      <c r="O912" s="258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  <c r="AK912" s="60"/>
      <c r="AL912" s="60"/>
      <c r="AM912" s="60"/>
      <c r="AN912" s="60"/>
      <c r="AO912" s="60"/>
      <c r="AP912" s="60"/>
      <c r="AQ912" s="60"/>
      <c r="AR912" s="60"/>
      <c r="AS912" s="60"/>
      <c r="AT912" s="60"/>
      <c r="AU912" s="60"/>
      <c r="AV912" s="60"/>
      <c r="AW912" s="60"/>
      <c r="AX912" s="60"/>
      <c r="AY912" s="60"/>
      <c r="AZ912" s="60"/>
      <c r="BA912" s="60"/>
      <c r="BB912" s="60"/>
      <c r="BC912" s="60"/>
      <c r="BD912" s="60"/>
      <c r="BE912" s="60"/>
      <c r="BF912" s="60"/>
      <c r="BG912" s="60"/>
      <c r="BH912" s="60"/>
      <c r="BI912" s="60"/>
      <c r="BJ912" s="60"/>
      <c r="BK912" s="60"/>
      <c r="BL912" s="60"/>
      <c r="BM912" s="60"/>
      <c r="BN912" s="60"/>
      <c r="BO912" s="60"/>
      <c r="BP912" s="60"/>
      <c r="BQ912" s="60"/>
      <c r="BR912" s="60"/>
      <c r="BS912" s="60"/>
      <c r="BT912" s="60"/>
      <c r="BU912" s="60"/>
      <c r="BV912" s="60"/>
      <c r="BW912" s="60"/>
      <c r="BX912" s="60"/>
      <c r="BY912" s="60"/>
      <c r="BZ912" s="60"/>
      <c r="CA912" s="60"/>
      <c r="CB912" s="60"/>
      <c r="CC912" s="60"/>
      <c r="CD912" s="60"/>
      <c r="CE912" s="60"/>
      <c r="CF912" s="60"/>
      <c r="CG912" s="60"/>
      <c r="CH912" s="60"/>
      <c r="CI912" s="60"/>
      <c r="CJ912" s="60"/>
      <c r="CK912" s="60"/>
      <c r="CL912" s="60"/>
      <c r="CM912" s="60"/>
      <c r="CN912" s="60"/>
      <c r="CO912" s="60"/>
      <c r="CP912" s="60"/>
      <c r="CQ912" s="60"/>
      <c r="CR912" s="60"/>
      <c r="CS912" s="60"/>
      <c r="CT912" s="60"/>
      <c r="CU912" s="60"/>
      <c r="CV912" s="60"/>
      <c r="CW912" s="60"/>
      <c r="CX912" s="60"/>
      <c r="CY912" s="60"/>
      <c r="CZ912" s="60"/>
      <c r="DA912" s="60"/>
      <c r="DB912" s="60"/>
      <c r="DC912" s="60"/>
      <c r="DD912" s="60"/>
      <c r="DE912" s="60"/>
      <c r="DF912" s="60"/>
      <c r="DG912" s="60"/>
      <c r="DH912" s="60"/>
      <c r="DI912" s="60"/>
      <c r="DJ912" s="60"/>
      <c r="DK912" s="60"/>
      <c r="DL912" s="60"/>
      <c r="DM912" s="60"/>
      <c r="DN912" s="60"/>
      <c r="DO912" s="60"/>
      <c r="DP912" s="60"/>
      <c r="DQ912" s="60"/>
      <c r="DR912" s="60"/>
      <c r="DS912" s="60"/>
      <c r="DT912" s="60"/>
      <c r="DU912" s="60"/>
      <c r="DV912" s="60"/>
      <c r="DW912" s="60"/>
      <c r="DX912" s="60"/>
      <c r="DY912" s="60"/>
      <c r="DZ912" s="60"/>
      <c r="EA912" s="60"/>
      <c r="EB912" s="60"/>
      <c r="EC912" s="60"/>
      <c r="ED912" s="60"/>
      <c r="EE912" s="60"/>
      <c r="EF912" s="60"/>
      <c r="EG912" s="60"/>
      <c r="EH912" s="60"/>
      <c r="EI912" s="60"/>
      <c r="EJ912" s="60"/>
      <c r="EK912" s="60"/>
      <c r="EL912" s="60"/>
      <c r="EM912" s="60"/>
      <c r="EN912" s="60"/>
      <c r="EO912" s="60"/>
      <c r="EP912" s="60"/>
      <c r="EQ912" s="60"/>
      <c r="ER912" s="60"/>
      <c r="ES912" s="60"/>
      <c r="ET912" s="60"/>
      <c r="EU912" s="60"/>
      <c r="EV912" s="60"/>
      <c r="EW912" s="60"/>
      <c r="EX912" s="60"/>
      <c r="EY912" s="60"/>
      <c r="EZ912" s="60"/>
      <c r="FA912" s="60"/>
      <c r="FB912" s="60"/>
      <c r="FC912" s="60"/>
      <c r="FD912" s="60"/>
      <c r="FE912" s="60"/>
      <c r="FF912" s="60"/>
      <c r="FG912" s="60"/>
      <c r="FH912" s="60"/>
      <c r="FI912" s="60"/>
      <c r="FJ912" s="60"/>
      <c r="FK912" s="60"/>
      <c r="FL912" s="60"/>
      <c r="FM912" s="60"/>
    </row>
    <row r="913" spans="1:169" s="50" customFormat="1">
      <c r="A913" s="276"/>
      <c r="B913" s="277" t="s">
        <v>62</v>
      </c>
      <c r="C913" s="288"/>
      <c r="D913" s="279">
        <v>0.3</v>
      </c>
      <c r="E913" s="278">
        <v>0.3</v>
      </c>
      <c r="F913" s="280"/>
      <c r="G913" s="280"/>
      <c r="H913" s="282"/>
      <c r="I913" s="282"/>
      <c r="J913" s="352"/>
      <c r="K913" s="277"/>
      <c r="L913" s="277"/>
      <c r="M913" s="277"/>
      <c r="N913" s="277"/>
      <c r="O913" s="258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  <c r="AK913" s="60"/>
      <c r="AL913" s="60"/>
      <c r="AM913" s="60"/>
      <c r="AN913" s="60"/>
      <c r="AO913" s="60"/>
      <c r="AP913" s="60"/>
      <c r="AQ913" s="60"/>
      <c r="AR913" s="60"/>
      <c r="AS913" s="60"/>
      <c r="AT913" s="60"/>
      <c r="AU913" s="60"/>
      <c r="AV913" s="60"/>
      <c r="AW913" s="60"/>
      <c r="AX913" s="60"/>
      <c r="AY913" s="60"/>
      <c r="AZ913" s="60"/>
      <c r="BA913" s="60"/>
      <c r="BB913" s="60"/>
      <c r="BC913" s="60"/>
      <c r="BD913" s="60"/>
      <c r="BE913" s="60"/>
      <c r="BF913" s="60"/>
      <c r="BG913" s="60"/>
      <c r="BH913" s="60"/>
      <c r="BI913" s="60"/>
      <c r="BJ913" s="60"/>
      <c r="BK913" s="60"/>
      <c r="BL913" s="60"/>
      <c r="BM913" s="60"/>
      <c r="BN913" s="60"/>
      <c r="BO913" s="60"/>
      <c r="BP913" s="60"/>
      <c r="BQ913" s="60"/>
      <c r="BR913" s="60"/>
      <c r="BS913" s="60"/>
      <c r="BT913" s="60"/>
      <c r="BU913" s="60"/>
      <c r="BV913" s="60"/>
      <c r="BW913" s="60"/>
      <c r="BX913" s="60"/>
      <c r="BY913" s="60"/>
      <c r="BZ913" s="60"/>
      <c r="CA913" s="60"/>
      <c r="CB913" s="60"/>
      <c r="CC913" s="60"/>
      <c r="CD913" s="60"/>
      <c r="CE913" s="60"/>
      <c r="CF913" s="60"/>
      <c r="CG913" s="60"/>
      <c r="CH913" s="60"/>
      <c r="CI913" s="60"/>
      <c r="CJ913" s="60"/>
      <c r="CK913" s="60"/>
      <c r="CL913" s="60"/>
      <c r="CM913" s="60"/>
      <c r="CN913" s="60"/>
      <c r="CO913" s="60"/>
      <c r="CP913" s="60"/>
      <c r="CQ913" s="60"/>
      <c r="CR913" s="60"/>
      <c r="CS913" s="60"/>
      <c r="CT913" s="60"/>
      <c r="CU913" s="60"/>
      <c r="CV913" s="60"/>
      <c r="CW913" s="60"/>
      <c r="CX913" s="60"/>
      <c r="CY913" s="60"/>
      <c r="CZ913" s="60"/>
      <c r="DA913" s="60"/>
      <c r="DB913" s="60"/>
      <c r="DC913" s="60"/>
      <c r="DD913" s="60"/>
      <c r="DE913" s="60"/>
      <c r="DF913" s="60"/>
      <c r="DG913" s="60"/>
      <c r="DH913" s="60"/>
      <c r="DI913" s="60"/>
      <c r="DJ913" s="60"/>
      <c r="DK913" s="60"/>
      <c r="DL913" s="60"/>
      <c r="DM913" s="60"/>
      <c r="DN913" s="60"/>
      <c r="DO913" s="60"/>
      <c r="DP913" s="60"/>
      <c r="DQ913" s="60"/>
      <c r="DR913" s="60"/>
      <c r="DS913" s="60"/>
      <c r="DT913" s="60"/>
      <c r="DU913" s="60"/>
      <c r="DV913" s="60"/>
      <c r="DW913" s="60"/>
      <c r="DX913" s="60"/>
      <c r="DY913" s="60"/>
      <c r="DZ913" s="60"/>
      <c r="EA913" s="60"/>
      <c r="EB913" s="60"/>
      <c r="EC913" s="60"/>
      <c r="ED913" s="60"/>
      <c r="EE913" s="60"/>
      <c r="EF913" s="60"/>
      <c r="EG913" s="60"/>
      <c r="EH913" s="60"/>
      <c r="EI913" s="60"/>
      <c r="EJ913" s="60"/>
      <c r="EK913" s="60"/>
      <c r="EL913" s="60"/>
      <c r="EM913" s="60"/>
      <c r="EN913" s="60"/>
      <c r="EO913" s="60"/>
      <c r="EP913" s="60"/>
      <c r="EQ913" s="60"/>
      <c r="ER913" s="60"/>
      <c r="ES913" s="60"/>
      <c r="ET913" s="60"/>
      <c r="EU913" s="60"/>
      <c r="EV913" s="60"/>
      <c r="EW913" s="60"/>
      <c r="EX913" s="60"/>
      <c r="EY913" s="60"/>
      <c r="EZ913" s="60"/>
      <c r="FA913" s="60"/>
      <c r="FB913" s="60"/>
      <c r="FC913" s="60"/>
      <c r="FD913" s="60"/>
      <c r="FE913" s="60"/>
      <c r="FF913" s="60"/>
      <c r="FG913" s="60"/>
      <c r="FH913" s="60"/>
      <c r="FI913" s="60"/>
      <c r="FJ913" s="60"/>
      <c r="FK913" s="60"/>
      <c r="FL913" s="60"/>
      <c r="FM913" s="60"/>
    </row>
    <row r="914" spans="1:169" s="50" customFormat="1">
      <c r="A914" s="276"/>
      <c r="B914" s="277" t="s">
        <v>52</v>
      </c>
      <c r="C914" s="288"/>
      <c r="D914" s="279">
        <v>5</v>
      </c>
      <c r="E914" s="278">
        <v>5</v>
      </c>
      <c r="F914" s="280"/>
      <c r="G914" s="280"/>
      <c r="H914" s="282"/>
      <c r="I914" s="280"/>
      <c r="J914" s="352"/>
      <c r="K914" s="277"/>
      <c r="L914" s="277"/>
      <c r="M914" s="277"/>
      <c r="N914" s="277"/>
      <c r="O914" s="258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  <c r="AL914" s="60"/>
      <c r="AM914" s="60"/>
      <c r="AN914" s="60"/>
      <c r="AO914" s="60"/>
      <c r="AP914" s="60"/>
      <c r="AQ914" s="60"/>
      <c r="AR914" s="60"/>
      <c r="AS914" s="60"/>
      <c r="AT914" s="60"/>
      <c r="AU914" s="60"/>
      <c r="AV914" s="60"/>
      <c r="AW914" s="60"/>
      <c r="AX914" s="60"/>
      <c r="AY914" s="60"/>
      <c r="AZ914" s="60"/>
      <c r="BA914" s="60"/>
      <c r="BB914" s="60"/>
      <c r="BC914" s="60"/>
      <c r="BD914" s="60"/>
      <c r="BE914" s="60"/>
      <c r="BF914" s="60"/>
      <c r="BG914" s="60"/>
      <c r="BH914" s="60"/>
      <c r="BI914" s="60"/>
      <c r="BJ914" s="60"/>
      <c r="BK914" s="60"/>
      <c r="BL914" s="60"/>
      <c r="BM914" s="60"/>
      <c r="BN914" s="60"/>
      <c r="BO914" s="60"/>
      <c r="BP914" s="60"/>
      <c r="BQ914" s="60"/>
      <c r="BR914" s="60"/>
      <c r="BS914" s="60"/>
      <c r="BT914" s="60"/>
      <c r="BU914" s="60"/>
      <c r="BV914" s="60"/>
      <c r="BW914" s="60"/>
      <c r="BX914" s="60"/>
      <c r="BY914" s="60"/>
      <c r="BZ914" s="60"/>
      <c r="CA914" s="60"/>
      <c r="CB914" s="60"/>
      <c r="CC914" s="60"/>
      <c r="CD914" s="60"/>
      <c r="CE914" s="60"/>
      <c r="CF914" s="60"/>
      <c r="CG914" s="60"/>
      <c r="CH914" s="60"/>
      <c r="CI914" s="60"/>
      <c r="CJ914" s="60"/>
      <c r="CK914" s="60"/>
      <c r="CL914" s="60"/>
      <c r="CM914" s="60"/>
      <c r="CN914" s="60"/>
      <c r="CO914" s="60"/>
      <c r="CP914" s="60"/>
      <c r="CQ914" s="60"/>
      <c r="CR914" s="60"/>
      <c r="CS914" s="60"/>
      <c r="CT914" s="60"/>
      <c r="CU914" s="60"/>
      <c r="CV914" s="60"/>
      <c r="CW914" s="60"/>
      <c r="CX914" s="60"/>
      <c r="CY914" s="60"/>
      <c r="CZ914" s="60"/>
      <c r="DA914" s="60"/>
      <c r="DB914" s="60"/>
      <c r="DC914" s="60"/>
      <c r="DD914" s="60"/>
      <c r="DE914" s="60"/>
      <c r="DF914" s="60"/>
      <c r="DG914" s="60"/>
      <c r="DH914" s="60"/>
      <c r="DI914" s="60"/>
      <c r="DJ914" s="60"/>
      <c r="DK914" s="60"/>
      <c r="DL914" s="60"/>
      <c r="DM914" s="60"/>
      <c r="DN914" s="60"/>
      <c r="DO914" s="60"/>
      <c r="DP914" s="60"/>
      <c r="DQ914" s="60"/>
      <c r="DR914" s="60"/>
      <c r="DS914" s="60"/>
      <c r="DT914" s="60"/>
      <c r="DU914" s="60"/>
      <c r="DV914" s="60"/>
      <c r="DW914" s="60"/>
      <c r="DX914" s="60"/>
      <c r="DY914" s="60"/>
      <c r="DZ914" s="60"/>
      <c r="EA914" s="60"/>
      <c r="EB914" s="60"/>
      <c r="EC914" s="60"/>
      <c r="ED914" s="60"/>
      <c r="EE914" s="60"/>
      <c r="EF914" s="60"/>
      <c r="EG914" s="60"/>
      <c r="EH914" s="60"/>
      <c r="EI914" s="60"/>
      <c r="EJ914" s="60"/>
      <c r="EK914" s="60"/>
      <c r="EL914" s="60"/>
      <c r="EM914" s="60"/>
      <c r="EN914" s="60"/>
      <c r="EO914" s="60"/>
      <c r="EP914" s="60"/>
      <c r="EQ914" s="60"/>
      <c r="ER914" s="60"/>
      <c r="ES914" s="60"/>
      <c r="ET914" s="60"/>
      <c r="EU914" s="60"/>
      <c r="EV914" s="60"/>
      <c r="EW914" s="60"/>
      <c r="EX914" s="60"/>
      <c r="EY914" s="60"/>
      <c r="EZ914" s="60"/>
      <c r="FA914" s="60"/>
      <c r="FB914" s="60"/>
      <c r="FC914" s="60"/>
      <c r="FD914" s="60"/>
      <c r="FE914" s="60"/>
      <c r="FF914" s="60"/>
      <c r="FG914" s="60"/>
      <c r="FH914" s="60"/>
      <c r="FI914" s="60"/>
      <c r="FJ914" s="60"/>
      <c r="FK914" s="60"/>
      <c r="FL914" s="60"/>
      <c r="FM914" s="60"/>
    </row>
    <row r="915" spans="1:169" s="50" customFormat="1">
      <c r="A915" s="276"/>
      <c r="B915" s="277" t="s">
        <v>17</v>
      </c>
      <c r="C915" s="288"/>
      <c r="D915" s="279">
        <v>180</v>
      </c>
      <c r="E915" s="278">
        <v>180</v>
      </c>
      <c r="F915" s="280"/>
      <c r="G915" s="280"/>
      <c r="H915" s="282"/>
      <c r="I915" s="280"/>
      <c r="J915" s="352"/>
      <c r="K915" s="277"/>
      <c r="L915" s="277"/>
      <c r="M915" s="277"/>
      <c r="N915" s="277"/>
      <c r="O915" s="258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  <c r="AL915" s="60"/>
      <c r="AM915" s="60"/>
      <c r="AN915" s="60"/>
      <c r="AO915" s="60"/>
      <c r="AP915" s="60"/>
      <c r="AQ915" s="60"/>
      <c r="AR915" s="60"/>
      <c r="AS915" s="60"/>
      <c r="AT915" s="60"/>
      <c r="AU915" s="60"/>
      <c r="AV915" s="60"/>
      <c r="AW915" s="60"/>
      <c r="AX915" s="60"/>
      <c r="AY915" s="60"/>
      <c r="AZ915" s="60"/>
      <c r="BA915" s="60"/>
      <c r="BB915" s="60"/>
      <c r="BC915" s="60"/>
      <c r="BD915" s="60"/>
      <c r="BE915" s="60"/>
      <c r="BF915" s="60"/>
      <c r="BG915" s="60"/>
      <c r="BH915" s="60"/>
      <c r="BI915" s="60"/>
      <c r="BJ915" s="60"/>
      <c r="BK915" s="60"/>
      <c r="BL915" s="60"/>
      <c r="BM915" s="60"/>
      <c r="BN915" s="60"/>
      <c r="BO915" s="60"/>
      <c r="BP915" s="60"/>
      <c r="BQ915" s="60"/>
      <c r="BR915" s="60"/>
      <c r="BS915" s="60"/>
      <c r="BT915" s="60"/>
      <c r="BU915" s="60"/>
      <c r="BV915" s="60"/>
      <c r="BW915" s="60"/>
      <c r="BX915" s="60"/>
      <c r="BY915" s="60"/>
      <c r="BZ915" s="60"/>
      <c r="CA915" s="60"/>
      <c r="CB915" s="60"/>
      <c r="CC915" s="60"/>
      <c r="CD915" s="60"/>
      <c r="CE915" s="60"/>
      <c r="CF915" s="60"/>
      <c r="CG915" s="60"/>
      <c r="CH915" s="60"/>
      <c r="CI915" s="60"/>
      <c r="CJ915" s="60"/>
      <c r="CK915" s="60"/>
      <c r="CL915" s="60"/>
      <c r="CM915" s="60"/>
      <c r="CN915" s="60"/>
      <c r="CO915" s="60"/>
      <c r="CP915" s="60"/>
      <c r="CQ915" s="60"/>
      <c r="CR915" s="60"/>
      <c r="CS915" s="60"/>
      <c r="CT915" s="60"/>
      <c r="CU915" s="60"/>
      <c r="CV915" s="60"/>
      <c r="CW915" s="60"/>
      <c r="CX915" s="60"/>
      <c r="CY915" s="60"/>
      <c r="CZ915" s="60"/>
      <c r="DA915" s="60"/>
      <c r="DB915" s="60"/>
      <c r="DC915" s="60"/>
      <c r="DD915" s="60"/>
      <c r="DE915" s="60"/>
      <c r="DF915" s="60"/>
      <c r="DG915" s="60"/>
      <c r="DH915" s="60"/>
      <c r="DI915" s="60"/>
      <c r="DJ915" s="60"/>
      <c r="DK915" s="60"/>
      <c r="DL915" s="60"/>
      <c r="DM915" s="60"/>
      <c r="DN915" s="60"/>
      <c r="DO915" s="60"/>
      <c r="DP915" s="60"/>
      <c r="DQ915" s="60"/>
      <c r="DR915" s="60"/>
      <c r="DS915" s="60"/>
      <c r="DT915" s="60"/>
      <c r="DU915" s="60"/>
      <c r="DV915" s="60"/>
      <c r="DW915" s="60"/>
      <c r="DX915" s="60"/>
      <c r="DY915" s="60"/>
      <c r="DZ915" s="60"/>
      <c r="EA915" s="60"/>
      <c r="EB915" s="60"/>
      <c r="EC915" s="60"/>
      <c r="ED915" s="60"/>
      <c r="EE915" s="60"/>
      <c r="EF915" s="60"/>
      <c r="EG915" s="60"/>
      <c r="EH915" s="60"/>
      <c r="EI915" s="60"/>
      <c r="EJ915" s="60"/>
      <c r="EK915" s="60"/>
      <c r="EL915" s="60"/>
      <c r="EM915" s="60"/>
      <c r="EN915" s="60"/>
      <c r="EO915" s="60"/>
      <c r="EP915" s="60"/>
      <c r="EQ915" s="60"/>
      <c r="ER915" s="60"/>
      <c r="ES915" s="60"/>
      <c r="ET915" s="60"/>
      <c r="EU915" s="60"/>
      <c r="EV915" s="60"/>
      <c r="EW915" s="60"/>
      <c r="EX915" s="60"/>
      <c r="EY915" s="60"/>
      <c r="EZ915" s="60"/>
      <c r="FA915" s="60"/>
      <c r="FB915" s="60"/>
      <c r="FC915" s="60"/>
      <c r="FD915" s="60"/>
      <c r="FE915" s="60"/>
      <c r="FF915" s="60"/>
      <c r="FG915" s="60"/>
      <c r="FH915" s="60"/>
      <c r="FI915" s="60"/>
      <c r="FJ915" s="60"/>
      <c r="FK915" s="60"/>
      <c r="FL915" s="60"/>
      <c r="FM915" s="60"/>
    </row>
    <row r="916" spans="1:169" ht="15.75" thickBot="1">
      <c r="A916" s="246" t="s">
        <v>40</v>
      </c>
      <c r="B916" s="247"/>
      <c r="C916" s="248">
        <v>23</v>
      </c>
      <c r="D916" s="250">
        <v>23</v>
      </c>
      <c r="E916" s="250">
        <v>23</v>
      </c>
      <c r="F916" s="250">
        <v>1.8</v>
      </c>
      <c r="G916" s="249">
        <v>0.23</v>
      </c>
      <c r="H916" s="250">
        <v>11.3</v>
      </c>
      <c r="I916" s="249">
        <v>54.5</v>
      </c>
      <c r="J916" s="352"/>
    </row>
    <row r="917" spans="1:169" ht="21" customHeight="1" thickBot="1">
      <c r="A917" s="377" t="s">
        <v>27</v>
      </c>
      <c r="B917" s="378"/>
      <c r="C917" s="379">
        <v>518</v>
      </c>
      <c r="D917" s="400"/>
      <c r="E917" s="373"/>
      <c r="F917" s="400">
        <v>16.86</v>
      </c>
      <c r="G917" s="400">
        <v>17.43</v>
      </c>
      <c r="H917" s="400">
        <v>74.69</v>
      </c>
      <c r="I917" s="400">
        <v>523.48</v>
      </c>
      <c r="J917" s="375"/>
    </row>
    <row r="918" spans="1:169" ht="15" customHeight="1" thickBot="1">
      <c r="A918" s="377" t="s">
        <v>63</v>
      </c>
      <c r="B918" s="378"/>
      <c r="C918" s="379">
        <v>1754.5</v>
      </c>
      <c r="D918" s="557"/>
      <c r="E918" s="373"/>
      <c r="F918" s="390">
        <v>50.096666666666664</v>
      </c>
      <c r="G918" s="390">
        <v>56.56166666666666</v>
      </c>
      <c r="H918" s="390">
        <v>233.13166666666666</v>
      </c>
      <c r="I918" s="390">
        <v>1641.58</v>
      </c>
      <c r="J918" s="586"/>
    </row>
    <row r="919" spans="1:169" ht="15" customHeight="1" thickBot="1">
      <c r="A919" s="377" t="s">
        <v>130</v>
      </c>
      <c r="B919" s="378"/>
      <c r="C919" s="373">
        <v>17308</v>
      </c>
      <c r="D919" s="373"/>
      <c r="E919" s="373"/>
      <c r="F919" s="373">
        <v>518.82000000000005</v>
      </c>
      <c r="G919" s="373">
        <v>543.46499999999992</v>
      </c>
      <c r="H919" s="373">
        <v>2301.6899999999996</v>
      </c>
      <c r="I919" s="373">
        <v>16192.800000000001</v>
      </c>
      <c r="J919" s="586"/>
    </row>
    <row r="920" spans="1:169">
      <c r="A920" s="366" t="s">
        <v>131</v>
      </c>
      <c r="B920" s="247"/>
      <c r="C920" s="247"/>
      <c r="E920" s="405"/>
      <c r="F920" s="264"/>
      <c r="G920" s="264"/>
      <c r="H920" s="264"/>
      <c r="I920" s="264"/>
      <c r="J920" s="406"/>
    </row>
    <row r="921" spans="1:169">
      <c r="A921" s="593" t="s">
        <v>255</v>
      </c>
      <c r="B921" s="593"/>
      <c r="C921" s="593"/>
      <c r="D921" s="593"/>
      <c r="E921" s="593"/>
      <c r="F921" s="593"/>
      <c r="G921" s="593"/>
      <c r="H921" s="593"/>
      <c r="I921" s="593"/>
      <c r="J921" s="406"/>
    </row>
    <row r="922" spans="1:169">
      <c r="A922" s="592" t="s">
        <v>132</v>
      </c>
      <c r="B922" s="592"/>
      <c r="C922" s="592"/>
      <c r="D922" s="592"/>
      <c r="E922" s="592"/>
      <c r="F922" s="592"/>
      <c r="G922" s="592"/>
      <c r="H922" s="592"/>
      <c r="I922" s="592"/>
      <c r="J922" s="406"/>
    </row>
    <row r="923" spans="1:169">
      <c r="A923" s="592" t="s">
        <v>284</v>
      </c>
      <c r="B923" s="592"/>
      <c r="C923" s="592"/>
      <c r="D923" s="592"/>
      <c r="E923" s="592"/>
      <c r="F923" s="592"/>
      <c r="G923" s="592"/>
      <c r="H923" s="592"/>
      <c r="I923" s="592"/>
      <c r="J923" s="406"/>
    </row>
    <row r="924" spans="1:169">
      <c r="A924" s="592" t="s">
        <v>285</v>
      </c>
      <c r="B924" s="592"/>
      <c r="C924" s="592"/>
      <c r="D924" s="592"/>
      <c r="E924" s="592"/>
      <c r="F924" s="592"/>
      <c r="G924" s="592"/>
      <c r="H924" s="592"/>
      <c r="I924" s="592"/>
      <c r="J924" s="406"/>
    </row>
    <row r="925" spans="1:169">
      <c r="A925" s="592" t="s">
        <v>133</v>
      </c>
      <c r="B925" s="592"/>
      <c r="C925" s="592"/>
      <c r="D925" s="592"/>
      <c r="E925" s="592"/>
      <c r="F925" s="592"/>
      <c r="G925" s="592"/>
      <c r="H925" s="592"/>
      <c r="I925" s="592"/>
      <c r="J925" s="406"/>
    </row>
    <row r="926" spans="1:169">
      <c r="A926" s="592" t="s">
        <v>247</v>
      </c>
      <c r="B926" s="592"/>
      <c r="C926" s="592"/>
      <c r="D926" s="592"/>
      <c r="E926" s="592"/>
      <c r="F926" s="592"/>
      <c r="G926" s="592"/>
      <c r="H926" s="592"/>
      <c r="I926" s="592"/>
      <c r="J926" s="406"/>
    </row>
    <row r="927" spans="1:169">
      <c r="A927" s="592" t="s">
        <v>226</v>
      </c>
      <c r="B927" s="592"/>
      <c r="C927" s="592"/>
      <c r="D927" s="592"/>
      <c r="E927" s="592"/>
      <c r="F927" s="592"/>
      <c r="G927" s="592"/>
      <c r="H927" s="592"/>
      <c r="I927" s="592"/>
      <c r="J927" s="406"/>
    </row>
    <row r="928" spans="1:169">
      <c r="A928" s="592" t="s">
        <v>249</v>
      </c>
      <c r="B928" s="592"/>
      <c r="C928" s="592"/>
      <c r="D928" s="592"/>
      <c r="E928" s="592"/>
      <c r="F928" s="592"/>
      <c r="G928" s="592"/>
      <c r="H928" s="592"/>
      <c r="I928" s="592"/>
      <c r="J928" s="406"/>
    </row>
    <row r="929" spans="1:169">
      <c r="A929" s="592" t="s">
        <v>248</v>
      </c>
      <c r="B929" s="592"/>
      <c r="C929" s="592"/>
      <c r="D929" s="592"/>
      <c r="E929" s="592"/>
      <c r="F929" s="592"/>
      <c r="G929" s="592"/>
      <c r="H929" s="592"/>
      <c r="I929" s="592"/>
      <c r="J929" s="406"/>
    </row>
    <row r="930" spans="1:169">
      <c r="A930" s="592" t="s">
        <v>134</v>
      </c>
      <c r="B930" s="592"/>
      <c r="C930" s="592"/>
      <c r="D930" s="592"/>
      <c r="E930" s="592"/>
      <c r="F930" s="592"/>
      <c r="G930" s="592"/>
      <c r="H930" s="592"/>
      <c r="I930" s="592"/>
      <c r="J930" s="406"/>
    </row>
    <row r="931" spans="1:169">
      <c r="A931" s="592" t="s">
        <v>250</v>
      </c>
      <c r="B931" s="592"/>
      <c r="C931" s="592"/>
      <c r="D931" s="592"/>
      <c r="E931" s="592"/>
      <c r="F931" s="592"/>
      <c r="G931" s="592"/>
      <c r="H931" s="592"/>
      <c r="I931" s="592"/>
      <c r="J931" s="406"/>
    </row>
    <row r="932" spans="1:169">
      <c r="A932" s="592" t="s">
        <v>227</v>
      </c>
      <c r="B932" s="592"/>
      <c r="C932" s="592"/>
      <c r="D932" s="592"/>
      <c r="E932" s="592"/>
      <c r="F932" s="592"/>
      <c r="G932" s="592"/>
      <c r="H932" s="592"/>
      <c r="I932" s="592"/>
      <c r="J932" s="406"/>
    </row>
    <row r="933" spans="1:169">
      <c r="A933" s="592" t="s">
        <v>228</v>
      </c>
      <c r="B933" s="592"/>
      <c r="C933" s="592"/>
      <c r="D933" s="592"/>
      <c r="E933" s="592"/>
      <c r="F933" s="592"/>
      <c r="G933" s="592"/>
      <c r="H933" s="592"/>
      <c r="I933" s="592"/>
      <c r="J933" s="406"/>
    </row>
    <row r="934" spans="1:169">
      <c r="A934" s="593" t="s">
        <v>229</v>
      </c>
      <c r="B934" s="593"/>
      <c r="C934" s="593"/>
      <c r="D934" s="593"/>
      <c r="E934" s="593"/>
      <c r="F934" s="593"/>
      <c r="G934" s="593"/>
      <c r="H934" s="593"/>
      <c r="I934" s="593"/>
      <c r="J934" s="406"/>
    </row>
    <row r="935" spans="1:169">
      <c r="A935" s="593" t="s">
        <v>259</v>
      </c>
      <c r="B935" s="593"/>
      <c r="C935" s="593"/>
      <c r="D935" s="593"/>
      <c r="E935" s="593"/>
      <c r="F935" s="593"/>
      <c r="G935" s="593"/>
      <c r="H935" s="593"/>
      <c r="I935" s="593"/>
      <c r="J935" s="406"/>
    </row>
    <row r="936" spans="1:169">
      <c r="A936" s="592" t="s">
        <v>230</v>
      </c>
      <c r="B936" s="592"/>
      <c r="C936" s="592"/>
      <c r="D936" s="592"/>
      <c r="E936" s="592"/>
      <c r="F936" s="592"/>
      <c r="G936" s="592"/>
      <c r="H936" s="592"/>
      <c r="I936" s="592"/>
      <c r="J936" s="406"/>
    </row>
    <row r="937" spans="1:169">
      <c r="A937" s="592" t="s">
        <v>253</v>
      </c>
      <c r="B937" s="592"/>
      <c r="C937" s="592"/>
      <c r="D937" s="592"/>
      <c r="E937" s="592"/>
      <c r="F937" s="592"/>
      <c r="G937" s="592"/>
      <c r="H937" s="592"/>
      <c r="I937" s="592"/>
      <c r="J937" s="406"/>
    </row>
    <row r="938" spans="1:169">
      <c r="A938" s="592" t="s">
        <v>251</v>
      </c>
      <c r="B938" s="592"/>
      <c r="C938" s="592"/>
      <c r="D938" s="592"/>
      <c r="E938" s="592"/>
      <c r="F938" s="592"/>
      <c r="G938" s="592"/>
      <c r="H938" s="592"/>
      <c r="I938" s="592"/>
      <c r="J938" s="406"/>
    </row>
    <row r="939" spans="1:169">
      <c r="A939" s="592" t="s">
        <v>254</v>
      </c>
      <c r="B939" s="592"/>
      <c r="C939" s="592"/>
      <c r="D939" s="592"/>
      <c r="E939" s="592"/>
      <c r="F939" s="592"/>
      <c r="G939" s="592"/>
      <c r="H939" s="592"/>
      <c r="I939" s="592"/>
      <c r="J939" s="406"/>
    </row>
    <row r="940" spans="1:169">
      <c r="A940" s="592" t="s">
        <v>252</v>
      </c>
      <c r="B940" s="592"/>
      <c r="C940" s="592"/>
      <c r="D940" s="592"/>
      <c r="E940" s="592"/>
      <c r="F940" s="592"/>
      <c r="G940" s="592"/>
      <c r="H940" s="592"/>
      <c r="I940" s="592"/>
      <c r="J940" s="406"/>
    </row>
    <row r="941" spans="1:169">
      <c r="A941" s="592" t="s">
        <v>412</v>
      </c>
      <c r="B941" s="592"/>
      <c r="C941" s="592"/>
      <c r="D941" s="592"/>
      <c r="E941" s="592"/>
      <c r="F941" s="592"/>
      <c r="G941" s="592"/>
      <c r="H941" s="264"/>
      <c r="I941" s="264"/>
      <c r="J941" s="406"/>
      <c r="K941" s="264"/>
      <c r="L941" s="264"/>
      <c r="M941" s="264"/>
      <c r="N941" s="264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6"/>
      <c r="AQ941" s="46"/>
      <c r="AR941" s="46"/>
      <c r="AS941" s="46"/>
      <c r="AT941" s="46"/>
      <c r="AU941" s="46"/>
      <c r="AV941" s="46"/>
      <c r="AW941" s="46"/>
      <c r="AX941" s="46"/>
      <c r="AY941" s="46"/>
      <c r="AZ941" s="46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  <c r="BP941" s="46"/>
      <c r="BQ941" s="46"/>
      <c r="BR941" s="46"/>
      <c r="BS941" s="46"/>
      <c r="BT941" s="46"/>
      <c r="BU941" s="46"/>
      <c r="BV941" s="46"/>
      <c r="BW941" s="46"/>
      <c r="BX941" s="46"/>
      <c r="BY941" s="46"/>
      <c r="BZ941" s="46"/>
      <c r="CA941" s="46"/>
      <c r="CB941" s="46"/>
      <c r="CC941" s="46"/>
      <c r="CD941" s="46"/>
      <c r="CE941" s="46"/>
      <c r="CF941" s="46"/>
      <c r="CG941" s="46"/>
      <c r="CH941" s="46"/>
      <c r="CI941" s="46"/>
      <c r="CJ941" s="46"/>
      <c r="CK941" s="46"/>
      <c r="CL941" s="46"/>
      <c r="CM941" s="46"/>
      <c r="CN941" s="46"/>
      <c r="CO941" s="46"/>
      <c r="CP941" s="46"/>
      <c r="CQ941" s="46"/>
      <c r="CR941" s="46"/>
      <c r="CS941" s="46"/>
      <c r="CT941" s="46"/>
      <c r="CU941" s="46"/>
      <c r="CV941" s="46"/>
      <c r="CW941" s="46"/>
      <c r="CX941" s="46"/>
      <c r="CY941" s="46"/>
      <c r="CZ941" s="46"/>
      <c r="DA941" s="46"/>
      <c r="DB941" s="46"/>
      <c r="DC941" s="46"/>
      <c r="DD941" s="46"/>
      <c r="DE941" s="46"/>
      <c r="DF941" s="46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</row>
    <row r="942" spans="1:169">
      <c r="A942" s="592" t="s">
        <v>135</v>
      </c>
      <c r="B942" s="592"/>
      <c r="C942" s="592"/>
      <c r="D942" s="592"/>
      <c r="E942" s="592"/>
      <c r="F942" s="592"/>
      <c r="G942" s="592"/>
      <c r="H942" s="592"/>
      <c r="I942" s="592"/>
      <c r="J942" s="406"/>
    </row>
    <row r="943" spans="1:169">
      <c r="A943" s="592" t="s">
        <v>136</v>
      </c>
      <c r="B943" s="592"/>
      <c r="C943" s="592"/>
      <c r="D943" s="592"/>
      <c r="E943" s="592"/>
      <c r="F943" s="592"/>
      <c r="G943" s="592"/>
      <c r="H943" s="592"/>
      <c r="I943" s="592"/>
      <c r="J943" s="406"/>
    </row>
    <row r="944" spans="1:169">
      <c r="A944" s="592" t="s">
        <v>137</v>
      </c>
      <c r="B944" s="592"/>
      <c r="C944" s="592"/>
      <c r="D944" s="592"/>
      <c r="E944" s="592"/>
      <c r="F944" s="592"/>
      <c r="G944" s="592"/>
      <c r="H944" s="592"/>
      <c r="I944" s="592"/>
      <c r="J944" s="406"/>
    </row>
    <row r="945" spans="1:10">
      <c r="A945" s="592" t="s">
        <v>138</v>
      </c>
      <c r="B945" s="592"/>
      <c r="C945" s="592"/>
      <c r="D945" s="592"/>
      <c r="E945" s="592"/>
      <c r="F945" s="592"/>
      <c r="G945" s="592"/>
      <c r="H945" s="592"/>
      <c r="I945" s="592"/>
      <c r="J945" s="406"/>
    </row>
    <row r="946" spans="1:10">
      <c r="A946" s="592" t="s">
        <v>139</v>
      </c>
      <c r="B946" s="592"/>
      <c r="C946" s="592"/>
      <c r="D946" s="592"/>
      <c r="E946" s="592"/>
      <c r="F946" s="592"/>
      <c r="G946" s="592"/>
      <c r="H946" s="592"/>
      <c r="I946" s="592"/>
      <c r="J946" s="406"/>
    </row>
    <row r="947" spans="1:10">
      <c r="F947" s="402"/>
      <c r="G947" s="402"/>
      <c r="H947" s="402"/>
      <c r="I947" s="402"/>
    </row>
    <row r="948" spans="1:10">
      <c r="F948" s="402"/>
      <c r="G948" s="402"/>
      <c r="H948" s="402"/>
      <c r="I948" s="402"/>
    </row>
    <row r="949" spans="1:10">
      <c r="F949" s="402"/>
      <c r="G949" s="402"/>
      <c r="H949" s="402"/>
      <c r="I949" s="402"/>
    </row>
    <row r="950" spans="1:10">
      <c r="F950" s="402"/>
      <c r="G950" s="402"/>
      <c r="H950" s="402"/>
      <c r="I950" s="402"/>
    </row>
    <row r="951" spans="1:10">
      <c r="F951" s="402"/>
      <c r="G951" s="402"/>
      <c r="H951" s="402"/>
      <c r="I951" s="402"/>
    </row>
    <row r="952" spans="1:10">
      <c r="F952" s="402"/>
      <c r="G952" s="402"/>
      <c r="H952" s="402"/>
      <c r="I952" s="402"/>
    </row>
    <row r="953" spans="1:10">
      <c r="E953" s="578"/>
    </row>
    <row r="954" spans="1:10">
      <c r="E954" s="578"/>
    </row>
  </sheetData>
  <mergeCells count="36">
    <mergeCell ref="A946:I946"/>
    <mergeCell ref="A942:I942"/>
    <mergeCell ref="A943:I943"/>
    <mergeCell ref="A944:I944"/>
    <mergeCell ref="A945:I945"/>
    <mergeCell ref="A941:G941"/>
    <mergeCell ref="A940:I940"/>
    <mergeCell ref="A931:I931"/>
    <mergeCell ref="A932:I932"/>
    <mergeCell ref="A933:I933"/>
    <mergeCell ref="A934:I934"/>
    <mergeCell ref="A935:I935"/>
    <mergeCell ref="A936:I936"/>
    <mergeCell ref="A937:I937"/>
    <mergeCell ref="A938:I938"/>
    <mergeCell ref="A939:I939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29:I929"/>
    <mergeCell ref="A930:I930"/>
    <mergeCell ref="F830:H830"/>
    <mergeCell ref="F6:H6"/>
    <mergeCell ref="F111:H111"/>
    <mergeCell ref="F294:H294"/>
    <mergeCell ref="F372:H372"/>
    <mergeCell ref="F464:H464"/>
    <mergeCell ref="F198:H198"/>
    <mergeCell ref="F558:H558"/>
    <mergeCell ref="F742:H742"/>
    <mergeCell ref="F646:H646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83"/>
  <sheetViews>
    <sheetView tabSelected="1" topLeftCell="A65" workbookViewId="0">
      <selection activeCell="H5" sqref="H4:H5"/>
    </sheetView>
  </sheetViews>
  <sheetFormatPr defaultRowHeight="15"/>
  <cols>
    <col min="1" max="1" width="47.5703125" style="356" customWidth="1"/>
    <col min="2" max="2" width="19.42578125" style="356" customWidth="1"/>
    <col min="3" max="3" width="13.42578125" style="501" customWidth="1"/>
    <col min="4" max="4" width="7.7109375" style="358" customWidth="1"/>
    <col min="5" max="5" width="10" style="358" customWidth="1"/>
    <col min="6" max="6" width="8.5703125" style="358" customWidth="1"/>
    <col min="7" max="7" width="12.140625" style="358" customWidth="1"/>
    <col min="8" max="8" width="25.140625" style="588" customWidth="1"/>
    <col min="9" max="13" width="9.140625" style="266"/>
    <col min="14" max="15" width="9.140625" style="46"/>
  </cols>
  <sheetData>
    <row r="1" spans="1:8" ht="17.25" customHeight="1">
      <c r="A1" s="356" t="s">
        <v>288</v>
      </c>
      <c r="C1" s="357"/>
      <c r="E1" s="609" t="s">
        <v>293</v>
      </c>
      <c r="F1" s="609"/>
      <c r="G1" s="609"/>
      <c r="H1" s="360"/>
    </row>
    <row r="2" spans="1:8" ht="55.5" customHeight="1">
      <c r="A2" s="356" t="s">
        <v>425</v>
      </c>
      <c r="C2" s="357"/>
      <c r="E2" s="610" t="s">
        <v>300</v>
      </c>
      <c r="F2" s="610"/>
      <c r="G2" s="610"/>
      <c r="H2" s="360"/>
    </row>
    <row r="3" spans="1:8">
      <c r="A3" s="360" t="s">
        <v>426</v>
      </c>
      <c r="B3" s="360"/>
      <c r="C3" s="361"/>
      <c r="D3" s="362"/>
      <c r="E3" s="611" t="s">
        <v>302</v>
      </c>
      <c r="F3" s="611"/>
      <c r="G3" s="611"/>
      <c r="H3" s="360"/>
    </row>
    <row r="4" spans="1:8">
      <c r="A4" s="360" t="s">
        <v>427</v>
      </c>
      <c r="B4" s="360"/>
      <c r="C4" s="361"/>
      <c r="D4" s="362"/>
      <c r="E4" s="611" t="s">
        <v>424</v>
      </c>
      <c r="F4" s="611"/>
      <c r="G4" s="611"/>
      <c r="H4" s="360"/>
    </row>
    <row r="5" spans="1:8">
      <c r="A5" s="360"/>
      <c r="B5" s="360"/>
      <c r="C5" s="363" t="s">
        <v>0</v>
      </c>
      <c r="D5" s="363"/>
      <c r="E5" s="363"/>
      <c r="F5" s="363"/>
      <c r="G5" s="363"/>
      <c r="H5" s="360"/>
    </row>
    <row r="6" spans="1:8" ht="31.5" customHeight="1">
      <c r="A6" s="360"/>
      <c r="B6" s="360"/>
      <c r="C6" s="364" t="s">
        <v>258</v>
      </c>
      <c r="D6" s="364"/>
      <c r="E6" s="364"/>
      <c r="F6" s="364"/>
      <c r="G6" s="364"/>
      <c r="H6" s="360"/>
    </row>
    <row r="7" spans="1:8">
      <c r="A7" s="360"/>
      <c r="B7" s="360"/>
      <c r="C7" s="364" t="s">
        <v>301</v>
      </c>
      <c r="D7" s="364"/>
      <c r="E7" s="364"/>
      <c r="F7" s="364"/>
      <c r="G7" s="364"/>
      <c r="H7" s="360"/>
    </row>
    <row r="8" spans="1:8" ht="22.5" customHeight="1">
      <c r="A8" s="360"/>
      <c r="B8" s="365" t="s">
        <v>377</v>
      </c>
      <c r="C8" s="360"/>
      <c r="D8" s="364"/>
      <c r="E8" s="364"/>
      <c r="F8" s="364"/>
      <c r="G8" s="364"/>
      <c r="H8" s="365"/>
    </row>
    <row r="9" spans="1:8" ht="24.75" customHeight="1" thickBot="1">
      <c r="A9" s="356" t="s">
        <v>2</v>
      </c>
      <c r="B9" s="411"/>
      <c r="C9" s="412"/>
      <c r="H9" s="357"/>
    </row>
    <row r="10" spans="1:8" ht="31.5" customHeight="1">
      <c r="A10" s="596" t="s">
        <v>246</v>
      </c>
      <c r="B10" s="597"/>
      <c r="C10" s="598" t="s">
        <v>242</v>
      </c>
      <c r="D10" s="601" t="s">
        <v>243</v>
      </c>
      <c r="E10" s="602"/>
      <c r="F10" s="603"/>
      <c r="G10" s="413" t="s">
        <v>4</v>
      </c>
      <c r="H10" s="504" t="s">
        <v>244</v>
      </c>
    </row>
    <row r="11" spans="1:8" ht="22.5" customHeight="1" thickBot="1">
      <c r="A11" s="604" t="s">
        <v>245</v>
      </c>
      <c r="B11" s="605"/>
      <c r="C11" s="599"/>
      <c r="D11" s="415"/>
      <c r="E11" s="416"/>
      <c r="F11" s="417"/>
      <c r="G11" s="418" t="s">
        <v>6</v>
      </c>
      <c r="H11" s="502"/>
    </row>
    <row r="12" spans="1:8" ht="15.75" thickBot="1">
      <c r="A12" s="606"/>
      <c r="B12" s="607"/>
      <c r="C12" s="600"/>
      <c r="D12" s="420" t="s">
        <v>9</v>
      </c>
      <c r="E12" s="420" t="s">
        <v>10</v>
      </c>
      <c r="F12" s="421" t="s">
        <v>11</v>
      </c>
      <c r="G12" s="421" t="s">
        <v>12</v>
      </c>
      <c r="H12" s="516"/>
    </row>
    <row r="13" spans="1:8">
      <c r="A13" s="423"/>
      <c r="B13" s="424" t="s">
        <v>13</v>
      </c>
      <c r="C13" s="425"/>
      <c r="D13" s="426"/>
      <c r="E13" s="426"/>
      <c r="F13" s="427"/>
      <c r="G13" s="426"/>
      <c r="H13" s="504"/>
    </row>
    <row r="14" spans="1:8">
      <c r="A14" s="252" t="s">
        <v>169</v>
      </c>
      <c r="B14" s="411"/>
      <c r="C14" s="428" t="s">
        <v>126</v>
      </c>
      <c r="D14" s="429">
        <v>7.5</v>
      </c>
      <c r="E14" s="430">
        <v>7.5</v>
      </c>
      <c r="F14" s="430">
        <v>18.399999999999999</v>
      </c>
      <c r="G14" s="429">
        <v>171.1</v>
      </c>
      <c r="H14" s="502" t="s">
        <v>58</v>
      </c>
    </row>
    <row r="15" spans="1:8">
      <c r="A15" s="431" t="s">
        <v>158</v>
      </c>
      <c r="B15" s="432"/>
      <c r="C15" s="433" t="s">
        <v>278</v>
      </c>
      <c r="D15" s="434">
        <v>0.05</v>
      </c>
      <c r="E15" s="435">
        <v>0.01</v>
      </c>
      <c r="F15" s="436">
        <v>4.42</v>
      </c>
      <c r="G15" s="435">
        <v>18</v>
      </c>
      <c r="H15" s="502" t="s">
        <v>272</v>
      </c>
    </row>
    <row r="16" spans="1:8" ht="15.75" thickBot="1">
      <c r="A16" s="252" t="s">
        <v>23</v>
      </c>
      <c r="B16" s="411"/>
      <c r="C16" s="437" t="s">
        <v>156</v>
      </c>
      <c r="D16" s="438">
        <v>1.9</v>
      </c>
      <c r="E16" s="428">
        <v>4.4000000000000004</v>
      </c>
      <c r="F16" s="439">
        <v>13</v>
      </c>
      <c r="G16" s="428">
        <v>99</v>
      </c>
      <c r="H16" s="502" t="s">
        <v>25</v>
      </c>
    </row>
    <row r="17" spans="1:8" ht="15.75" thickBot="1">
      <c r="A17" s="440" t="s">
        <v>27</v>
      </c>
      <c r="B17" s="441"/>
      <c r="C17" s="442">
        <v>350</v>
      </c>
      <c r="D17" s="420">
        <v>9.4499999999999993</v>
      </c>
      <c r="E17" s="420">
        <v>11.91</v>
      </c>
      <c r="F17" s="420">
        <v>35.82</v>
      </c>
      <c r="G17" s="420">
        <v>288.10000000000002</v>
      </c>
      <c r="H17" s="516"/>
    </row>
    <row r="18" spans="1:8">
      <c r="A18" s="252" t="s">
        <v>28</v>
      </c>
      <c r="B18" s="411"/>
      <c r="C18" s="443">
        <v>125</v>
      </c>
      <c r="D18" s="429">
        <v>0.6</v>
      </c>
      <c r="E18" s="430">
        <v>0.3</v>
      </c>
      <c r="F18" s="265">
        <v>13</v>
      </c>
      <c r="G18" s="430">
        <v>57</v>
      </c>
      <c r="H18" s="502" t="s">
        <v>29</v>
      </c>
    </row>
    <row r="19" spans="1:8" ht="15.75" thickBot="1">
      <c r="A19" s="252" t="s">
        <v>305</v>
      </c>
      <c r="B19" s="411"/>
      <c r="C19" s="443"/>
      <c r="D19" s="429"/>
      <c r="E19" s="430"/>
      <c r="F19" s="265"/>
      <c r="G19" s="430"/>
      <c r="H19" s="502"/>
    </row>
    <row r="20" spans="1:8" ht="15.75" thickBot="1">
      <c r="A20" s="440" t="s">
        <v>27</v>
      </c>
      <c r="B20" s="441"/>
      <c r="C20" s="444">
        <v>125</v>
      </c>
      <c r="D20" s="420">
        <v>0.6</v>
      </c>
      <c r="E20" s="420">
        <v>0.3</v>
      </c>
      <c r="F20" s="420">
        <v>13</v>
      </c>
      <c r="G20" s="420">
        <v>57</v>
      </c>
      <c r="H20" s="516"/>
    </row>
    <row r="21" spans="1:8" ht="15.75" thickBot="1">
      <c r="A21" s="423"/>
      <c r="B21" s="424"/>
      <c r="C21" s="445">
        <v>474</v>
      </c>
      <c r="D21" s="446">
        <v>10.049999999999999</v>
      </c>
      <c r="E21" s="446">
        <v>12.21</v>
      </c>
      <c r="F21" s="446">
        <v>48.82</v>
      </c>
      <c r="G21" s="446">
        <v>345.1</v>
      </c>
      <c r="H21" s="504"/>
    </row>
    <row r="22" spans="1:8">
      <c r="A22" s="423"/>
      <c r="B22" s="424" t="s">
        <v>30</v>
      </c>
      <c r="C22" s="445"/>
      <c r="D22" s="446"/>
      <c r="E22" s="447"/>
      <c r="F22" s="446"/>
      <c r="G22" s="447"/>
      <c r="H22" s="504"/>
    </row>
    <row r="23" spans="1:8">
      <c r="A23" s="252" t="s">
        <v>353</v>
      </c>
      <c r="B23" s="411"/>
      <c r="C23" s="428">
        <v>30</v>
      </c>
      <c r="D23" s="265">
        <v>0.42</v>
      </c>
      <c r="E23" s="430">
        <v>1.5</v>
      </c>
      <c r="F23" s="265">
        <v>2.7</v>
      </c>
      <c r="G23" s="429">
        <v>26</v>
      </c>
      <c r="H23" s="502" t="s">
        <v>354</v>
      </c>
    </row>
    <row r="24" spans="1:8">
      <c r="A24" s="252" t="s">
        <v>395</v>
      </c>
      <c r="B24" s="411"/>
      <c r="C24" s="428" t="s">
        <v>239</v>
      </c>
      <c r="D24" s="265">
        <v>3</v>
      </c>
      <c r="E24" s="430">
        <v>4.3</v>
      </c>
      <c r="F24" s="265">
        <v>11.3</v>
      </c>
      <c r="G24" s="429">
        <v>96</v>
      </c>
      <c r="H24" s="502" t="s">
        <v>216</v>
      </c>
    </row>
    <row r="25" spans="1:8" ht="26.25">
      <c r="A25" s="252" t="s">
        <v>398</v>
      </c>
      <c r="B25" s="411"/>
      <c r="C25" s="428">
        <v>50</v>
      </c>
      <c r="D25" s="428">
        <v>4.4000000000000004</v>
      </c>
      <c r="E25" s="439">
        <v>4.5999999999999996</v>
      </c>
      <c r="F25" s="428">
        <v>3.5</v>
      </c>
      <c r="G25" s="439">
        <v>73</v>
      </c>
      <c r="H25" s="502" t="s">
        <v>352</v>
      </c>
    </row>
    <row r="26" spans="1:8">
      <c r="A26" s="252" t="s">
        <v>267</v>
      </c>
      <c r="B26" s="411"/>
      <c r="C26" s="428">
        <v>110</v>
      </c>
      <c r="D26" s="428">
        <v>5.5</v>
      </c>
      <c r="E26" s="439">
        <v>4.55</v>
      </c>
      <c r="F26" s="428">
        <v>32.67</v>
      </c>
      <c r="G26" s="439">
        <v>193.6</v>
      </c>
      <c r="H26" s="502" t="s">
        <v>268</v>
      </c>
    </row>
    <row r="27" spans="1:8">
      <c r="A27" s="252" t="s">
        <v>363</v>
      </c>
      <c r="B27" s="411"/>
      <c r="C27" s="428">
        <v>150</v>
      </c>
      <c r="D27" s="429"/>
      <c r="E27" s="430"/>
      <c r="F27" s="265">
        <v>8.34</v>
      </c>
      <c r="G27" s="429">
        <v>33.340000000000003</v>
      </c>
      <c r="H27" s="502" t="s">
        <v>368</v>
      </c>
    </row>
    <row r="28" spans="1:8" ht="15.75" thickBot="1">
      <c r="A28" s="252" t="s">
        <v>47</v>
      </c>
      <c r="B28" s="411"/>
      <c r="C28" s="428">
        <v>30</v>
      </c>
      <c r="D28" s="428">
        <v>1.5</v>
      </c>
      <c r="E28" s="439">
        <v>0.3</v>
      </c>
      <c r="F28" s="428">
        <v>14.3</v>
      </c>
      <c r="G28" s="439">
        <v>66</v>
      </c>
      <c r="H28" s="502"/>
    </row>
    <row r="29" spans="1:8" ht="15.75" thickBot="1">
      <c r="A29" s="440" t="s">
        <v>27</v>
      </c>
      <c r="B29" s="441"/>
      <c r="C29" s="420">
        <v>535</v>
      </c>
      <c r="D29" s="421">
        <v>14.82</v>
      </c>
      <c r="E29" s="421">
        <v>15.25</v>
      </c>
      <c r="F29" s="421">
        <v>72.81</v>
      </c>
      <c r="G29" s="421">
        <v>487.94000000000005</v>
      </c>
      <c r="H29" s="516"/>
    </row>
    <row r="30" spans="1:8">
      <c r="A30" s="252"/>
      <c r="B30" s="411" t="s">
        <v>48</v>
      </c>
      <c r="C30" s="428"/>
      <c r="D30" s="429"/>
      <c r="E30" s="430"/>
      <c r="F30" s="448"/>
      <c r="G30" s="265"/>
      <c r="H30" s="502"/>
    </row>
    <row r="31" spans="1:8">
      <c r="A31" s="252" t="s">
        <v>90</v>
      </c>
      <c r="B31" s="411"/>
      <c r="C31" s="428">
        <v>40</v>
      </c>
      <c r="D31" s="430">
        <v>3.9</v>
      </c>
      <c r="E31" s="265">
        <v>3.5</v>
      </c>
      <c r="F31" s="430">
        <v>22.4</v>
      </c>
      <c r="G31" s="265">
        <v>137</v>
      </c>
      <c r="H31" s="502" t="s">
        <v>342</v>
      </c>
    </row>
    <row r="32" spans="1:8">
      <c r="A32" s="252" t="s">
        <v>88</v>
      </c>
      <c r="B32" s="411"/>
      <c r="C32" s="433">
        <v>110</v>
      </c>
      <c r="D32" s="435">
        <v>3</v>
      </c>
      <c r="E32" s="435">
        <v>2.7</v>
      </c>
      <c r="F32" s="435">
        <v>4.5</v>
      </c>
      <c r="G32" s="435">
        <v>54.3</v>
      </c>
      <c r="H32" s="502" t="s">
        <v>157</v>
      </c>
    </row>
    <row r="33" spans="1:8">
      <c r="A33" s="252" t="s">
        <v>316</v>
      </c>
      <c r="B33" s="411"/>
      <c r="C33" s="428" t="s">
        <v>403</v>
      </c>
      <c r="D33" s="265">
        <v>4.2</v>
      </c>
      <c r="E33" s="430">
        <v>7.4</v>
      </c>
      <c r="F33" s="265">
        <v>21</v>
      </c>
      <c r="G33" s="429">
        <v>167</v>
      </c>
      <c r="H33" s="502" t="s">
        <v>336</v>
      </c>
    </row>
    <row r="34" spans="1:8">
      <c r="A34" s="252" t="s">
        <v>321</v>
      </c>
      <c r="B34" s="411"/>
      <c r="C34" s="428" t="s">
        <v>330</v>
      </c>
      <c r="D34" s="438">
        <v>0.5</v>
      </c>
      <c r="E34" s="428">
        <v>0.25</v>
      </c>
      <c r="F34" s="439">
        <v>5.4</v>
      </c>
      <c r="G34" s="438">
        <v>25.9</v>
      </c>
      <c r="H34" s="502" t="s">
        <v>310</v>
      </c>
    </row>
    <row r="35" spans="1:8" ht="15.75" thickBot="1">
      <c r="A35" s="252" t="s">
        <v>40</v>
      </c>
      <c r="B35" s="411"/>
      <c r="C35" s="443">
        <v>20</v>
      </c>
      <c r="D35" s="449">
        <v>1.6</v>
      </c>
      <c r="E35" s="450">
        <v>0.2</v>
      </c>
      <c r="F35" s="451">
        <v>9.8000000000000007</v>
      </c>
      <c r="G35" s="452">
        <v>47</v>
      </c>
      <c r="H35" s="502"/>
    </row>
    <row r="36" spans="1:8" ht="31.5" customHeight="1" thickBot="1">
      <c r="A36" s="453" t="s">
        <v>27</v>
      </c>
      <c r="B36" s="454"/>
      <c r="C36" s="455">
        <v>444</v>
      </c>
      <c r="D36" s="456">
        <v>13.200000000000001</v>
      </c>
      <c r="E36" s="456">
        <v>14.05</v>
      </c>
      <c r="F36" s="456">
        <v>63.099999999999994</v>
      </c>
      <c r="G36" s="456">
        <v>431.2</v>
      </c>
      <c r="H36" s="516"/>
    </row>
    <row r="37" spans="1:8" ht="22.5" customHeight="1" thickBot="1">
      <c r="A37" s="440" t="s">
        <v>63</v>
      </c>
      <c r="B37" s="441"/>
      <c r="C37" s="457">
        <v>1454</v>
      </c>
      <c r="D37" s="457">
        <v>38.07</v>
      </c>
      <c r="E37" s="457">
        <v>41.510000000000005</v>
      </c>
      <c r="F37" s="457">
        <v>184.73</v>
      </c>
      <c r="G37" s="457">
        <v>1264.24</v>
      </c>
      <c r="H37" s="504"/>
    </row>
    <row r="38" spans="1:8" ht="24.75" customHeight="1">
      <c r="A38" s="411"/>
      <c r="B38" s="411"/>
      <c r="C38" s="458"/>
      <c r="D38" s="265"/>
      <c r="E38" s="265"/>
      <c r="F38" s="265"/>
      <c r="G38" s="265"/>
      <c r="H38" s="424"/>
    </row>
    <row r="39" spans="1:8" ht="31.5" customHeight="1" thickBot="1">
      <c r="A39" s="356" t="s">
        <v>64</v>
      </c>
      <c r="C39" s="412"/>
      <c r="H39" s="412"/>
    </row>
    <row r="40" spans="1:8" ht="31.5" customHeight="1">
      <c r="A40" s="596" t="s">
        <v>246</v>
      </c>
      <c r="B40" s="597"/>
      <c r="C40" s="598" t="s">
        <v>242</v>
      </c>
      <c r="D40" s="601" t="s">
        <v>243</v>
      </c>
      <c r="E40" s="602"/>
      <c r="F40" s="603"/>
      <c r="G40" s="413" t="s">
        <v>4</v>
      </c>
      <c r="H40" s="504" t="s">
        <v>244</v>
      </c>
    </row>
    <row r="41" spans="1:8" ht="22.5" customHeight="1" thickBot="1">
      <c r="A41" s="604" t="s">
        <v>245</v>
      </c>
      <c r="B41" s="605"/>
      <c r="C41" s="599"/>
      <c r="D41" s="415"/>
      <c r="E41" s="416"/>
      <c r="F41" s="417"/>
      <c r="G41" s="418" t="s">
        <v>6</v>
      </c>
      <c r="H41" s="502"/>
    </row>
    <row r="42" spans="1:8" ht="15.75" thickBot="1">
      <c r="A42" s="606"/>
      <c r="B42" s="607"/>
      <c r="C42" s="600"/>
      <c r="D42" s="420" t="s">
        <v>9</v>
      </c>
      <c r="E42" s="420" t="s">
        <v>10</v>
      </c>
      <c r="F42" s="421" t="s">
        <v>11</v>
      </c>
      <c r="G42" s="421" t="s">
        <v>12</v>
      </c>
      <c r="H42" s="516"/>
    </row>
    <row r="43" spans="1:8">
      <c r="A43" s="423"/>
      <c r="B43" s="424" t="s">
        <v>13</v>
      </c>
      <c r="C43" s="425"/>
      <c r="D43" s="461"/>
      <c r="E43" s="462"/>
      <c r="F43" s="462"/>
      <c r="G43" s="461"/>
      <c r="H43" s="504"/>
    </row>
    <row r="44" spans="1:8">
      <c r="A44" s="252" t="s">
        <v>103</v>
      </c>
      <c r="B44" s="411"/>
      <c r="C44" s="443" t="s">
        <v>126</v>
      </c>
      <c r="D44" s="429">
        <v>3.9</v>
      </c>
      <c r="E44" s="430">
        <v>4.38</v>
      </c>
      <c r="F44" s="430">
        <v>19</v>
      </c>
      <c r="G44" s="429">
        <v>131</v>
      </c>
      <c r="H44" s="502" t="s">
        <v>190</v>
      </c>
    </row>
    <row r="45" spans="1:8">
      <c r="A45" s="252" t="s">
        <v>66</v>
      </c>
      <c r="B45" s="411"/>
      <c r="C45" s="428">
        <v>160</v>
      </c>
      <c r="D45" s="429">
        <v>2</v>
      </c>
      <c r="E45" s="430">
        <v>2.2000000000000002</v>
      </c>
      <c r="F45" s="430">
        <v>11.3</v>
      </c>
      <c r="G45" s="429">
        <v>73.3</v>
      </c>
      <c r="H45" s="502" t="s">
        <v>345</v>
      </c>
    </row>
    <row r="46" spans="1:8" ht="15.75" thickBot="1">
      <c r="A46" s="252" t="s">
        <v>159</v>
      </c>
      <c r="B46" s="411"/>
      <c r="C46" s="437" t="s">
        <v>335</v>
      </c>
      <c r="D46" s="429">
        <v>3.5</v>
      </c>
      <c r="E46" s="430">
        <v>5.95</v>
      </c>
      <c r="F46" s="265">
        <v>12.9</v>
      </c>
      <c r="G46" s="429">
        <v>119.6</v>
      </c>
      <c r="H46" s="502" t="s">
        <v>160</v>
      </c>
    </row>
    <row r="47" spans="1:8" ht="15.75" thickBot="1">
      <c r="A47" s="440" t="s">
        <v>27</v>
      </c>
      <c r="B47" s="441"/>
      <c r="C47" s="442">
        <v>350</v>
      </c>
      <c r="D47" s="421">
        <v>9.4</v>
      </c>
      <c r="E47" s="421">
        <v>12.33</v>
      </c>
      <c r="F47" s="421">
        <v>43.2</v>
      </c>
      <c r="G47" s="421">
        <v>323.89999999999998</v>
      </c>
      <c r="H47" s="516"/>
    </row>
    <row r="48" spans="1:8">
      <c r="A48" s="252" t="s">
        <v>49</v>
      </c>
      <c r="B48" s="411"/>
      <c r="C48" s="443">
        <v>100</v>
      </c>
      <c r="D48" s="429">
        <v>1</v>
      </c>
      <c r="E48" s="430">
        <v>0</v>
      </c>
      <c r="F48" s="265">
        <v>8.1</v>
      </c>
      <c r="G48" s="430">
        <v>36</v>
      </c>
      <c r="H48" s="502" t="s">
        <v>50</v>
      </c>
    </row>
    <row r="49" spans="1:8" ht="15.75" thickBot="1">
      <c r="A49" s="252" t="s">
        <v>194</v>
      </c>
      <c r="B49" s="411"/>
      <c r="C49" s="443"/>
      <c r="D49" s="429"/>
      <c r="E49" s="430"/>
      <c r="F49" s="265"/>
      <c r="G49" s="430"/>
      <c r="H49" s="502"/>
    </row>
    <row r="50" spans="1:8" ht="15.75" thickBot="1">
      <c r="A50" s="440" t="s">
        <v>27</v>
      </c>
      <c r="B50" s="441"/>
      <c r="C50" s="442">
        <v>100</v>
      </c>
      <c r="D50" s="420">
        <v>1</v>
      </c>
      <c r="E50" s="420">
        <v>0</v>
      </c>
      <c r="F50" s="420">
        <v>8.1</v>
      </c>
      <c r="G50" s="420">
        <v>36</v>
      </c>
      <c r="H50" s="516"/>
    </row>
    <row r="51" spans="1:8" ht="15.75" thickBot="1">
      <c r="A51" s="423"/>
      <c r="B51" s="424"/>
      <c r="C51" s="425">
        <v>450</v>
      </c>
      <c r="D51" s="413">
        <v>10.4</v>
      </c>
      <c r="E51" s="413">
        <v>12.33</v>
      </c>
      <c r="F51" s="413">
        <v>51.300000000000004</v>
      </c>
      <c r="G51" s="413">
        <v>359.9</v>
      </c>
      <c r="H51" s="504"/>
    </row>
    <row r="52" spans="1:8">
      <c r="A52" s="423"/>
      <c r="B52" s="424" t="s">
        <v>30</v>
      </c>
      <c r="C52" s="463"/>
      <c r="D52" s="413"/>
      <c r="E52" s="413"/>
      <c r="F52" s="446"/>
      <c r="G52" s="413"/>
      <c r="H52" s="504"/>
    </row>
    <row r="53" spans="1:8">
      <c r="A53" s="252" t="s">
        <v>417</v>
      </c>
      <c r="B53" s="411"/>
      <c r="C53" s="428">
        <v>30</v>
      </c>
      <c r="D53" s="265">
        <v>0.36</v>
      </c>
      <c r="E53" s="430">
        <v>1.5</v>
      </c>
      <c r="F53" s="265">
        <v>2.52</v>
      </c>
      <c r="G53" s="429">
        <v>25</v>
      </c>
      <c r="H53" s="502" t="s">
        <v>418</v>
      </c>
    </row>
    <row r="54" spans="1:8">
      <c r="A54" s="252" t="s">
        <v>392</v>
      </c>
      <c r="B54" s="411"/>
      <c r="C54" s="428" t="s">
        <v>215</v>
      </c>
      <c r="D54" s="429">
        <v>2.7</v>
      </c>
      <c r="E54" s="430">
        <v>6.3</v>
      </c>
      <c r="F54" s="265">
        <v>6.5</v>
      </c>
      <c r="G54" s="429">
        <v>93</v>
      </c>
      <c r="H54" s="502" t="s">
        <v>224</v>
      </c>
    </row>
    <row r="55" spans="1:8">
      <c r="A55" s="252" t="s">
        <v>112</v>
      </c>
      <c r="B55" s="411"/>
      <c r="C55" s="428">
        <v>50</v>
      </c>
      <c r="D55" s="429">
        <v>6.5</v>
      </c>
      <c r="E55" s="430">
        <v>4.8600000000000003</v>
      </c>
      <c r="F55" s="265">
        <v>10.41</v>
      </c>
      <c r="G55" s="429">
        <v>111.4</v>
      </c>
      <c r="H55" s="502" t="s">
        <v>373</v>
      </c>
    </row>
    <row r="56" spans="1:8">
      <c r="A56" s="252" t="s">
        <v>94</v>
      </c>
      <c r="B56" s="411"/>
      <c r="C56" s="428">
        <v>110</v>
      </c>
      <c r="D56" s="265">
        <v>2.2000000000000002</v>
      </c>
      <c r="E56" s="430">
        <v>3.3</v>
      </c>
      <c r="F56" s="265">
        <v>15.4</v>
      </c>
      <c r="G56" s="429">
        <v>100.1</v>
      </c>
      <c r="H56" s="502" t="s">
        <v>222</v>
      </c>
    </row>
    <row r="57" spans="1:8">
      <c r="A57" s="252" t="s">
        <v>173</v>
      </c>
      <c r="B57" s="411"/>
      <c r="C57" s="428">
        <v>150</v>
      </c>
      <c r="D57" s="429">
        <v>0.1</v>
      </c>
      <c r="E57" s="430">
        <v>0.1</v>
      </c>
      <c r="F57" s="265">
        <v>10.199999999999999</v>
      </c>
      <c r="G57" s="430">
        <v>42.1</v>
      </c>
      <c r="H57" s="502" t="s">
        <v>233</v>
      </c>
    </row>
    <row r="58" spans="1:8" ht="15.75" thickBot="1">
      <c r="A58" s="252" t="s">
        <v>47</v>
      </c>
      <c r="B58" s="411"/>
      <c r="C58" s="428">
        <v>30</v>
      </c>
      <c r="D58" s="428">
        <v>1.5</v>
      </c>
      <c r="E58" s="439">
        <v>0.3</v>
      </c>
      <c r="F58" s="428">
        <v>14.3</v>
      </c>
      <c r="G58" s="439">
        <v>66</v>
      </c>
      <c r="H58" s="502"/>
    </row>
    <row r="59" spans="1:8" ht="15.75" thickBot="1">
      <c r="A59" s="440" t="s">
        <v>27</v>
      </c>
      <c r="B59" s="441"/>
      <c r="C59" s="420">
        <v>530</v>
      </c>
      <c r="D59" s="421">
        <v>13.360000000000001</v>
      </c>
      <c r="E59" s="421">
        <v>16.360000000000003</v>
      </c>
      <c r="F59" s="421">
        <v>59.33</v>
      </c>
      <c r="G59" s="421">
        <v>437.6</v>
      </c>
      <c r="H59" s="516"/>
    </row>
    <row r="60" spans="1:8">
      <c r="A60" s="252"/>
      <c r="B60" s="411" t="s">
        <v>48</v>
      </c>
      <c r="C60" s="437"/>
      <c r="D60" s="430"/>
      <c r="E60" s="430"/>
      <c r="F60" s="430"/>
      <c r="G60" s="429"/>
      <c r="H60" s="502"/>
    </row>
    <row r="61" spans="1:8">
      <c r="A61" s="252" t="s">
        <v>74</v>
      </c>
      <c r="B61" s="411"/>
      <c r="C61" s="428">
        <v>15</v>
      </c>
      <c r="D61" s="435">
        <v>1.2</v>
      </c>
      <c r="E61" s="435">
        <v>4.2</v>
      </c>
      <c r="F61" s="435">
        <v>23.1</v>
      </c>
      <c r="G61" s="436">
        <v>134.80000000000001</v>
      </c>
      <c r="H61" s="502"/>
    </row>
    <row r="62" spans="1:8">
      <c r="A62" s="252" t="s">
        <v>415</v>
      </c>
      <c r="B62" s="411"/>
      <c r="C62" s="428"/>
      <c r="D62" s="429"/>
      <c r="E62" s="265"/>
      <c r="F62" s="265"/>
      <c r="G62" s="265"/>
      <c r="H62" s="502"/>
    </row>
    <row r="63" spans="1:8">
      <c r="A63" s="252" t="s">
        <v>276</v>
      </c>
      <c r="B63" s="411"/>
      <c r="C63" s="428">
        <v>110</v>
      </c>
      <c r="D63" s="265">
        <v>2.5</v>
      </c>
      <c r="E63" s="430">
        <v>2.75</v>
      </c>
      <c r="F63" s="265">
        <v>4</v>
      </c>
      <c r="G63" s="430">
        <v>51</v>
      </c>
      <c r="H63" s="502" t="s">
        <v>277</v>
      </c>
    </row>
    <row r="64" spans="1:8">
      <c r="A64" s="252" t="s">
        <v>359</v>
      </c>
      <c r="B64" s="411"/>
      <c r="C64" s="428" t="s">
        <v>404</v>
      </c>
      <c r="D64" s="429">
        <v>5</v>
      </c>
      <c r="E64" s="430">
        <v>6.5</v>
      </c>
      <c r="F64" s="265">
        <v>17.3</v>
      </c>
      <c r="G64" s="429">
        <v>148</v>
      </c>
      <c r="H64" s="502" t="s">
        <v>167</v>
      </c>
    </row>
    <row r="65" spans="1:8">
      <c r="A65" s="252" t="s">
        <v>78</v>
      </c>
      <c r="B65" s="411"/>
      <c r="C65" s="437" t="s">
        <v>329</v>
      </c>
      <c r="D65" s="429">
        <v>0.09</v>
      </c>
      <c r="E65" s="430">
        <v>0.01</v>
      </c>
      <c r="F65" s="265">
        <v>8.5</v>
      </c>
      <c r="G65" s="429">
        <v>34.5</v>
      </c>
      <c r="H65" s="502" t="s">
        <v>162</v>
      </c>
    </row>
    <row r="66" spans="1:8" ht="15.75" thickBot="1">
      <c r="A66" s="252" t="s">
        <v>40</v>
      </c>
      <c r="B66" s="411"/>
      <c r="C66" s="443">
        <v>20</v>
      </c>
      <c r="D66" s="449">
        <v>1.6</v>
      </c>
      <c r="E66" s="450">
        <v>0.2</v>
      </c>
      <c r="F66" s="451">
        <v>9.8000000000000007</v>
      </c>
      <c r="G66" s="452">
        <v>47</v>
      </c>
      <c r="H66" s="502"/>
    </row>
    <row r="67" spans="1:8" ht="23.25" customHeight="1" thickBot="1">
      <c r="A67" s="453" t="s">
        <v>27</v>
      </c>
      <c r="B67" s="454"/>
      <c r="C67" s="464">
        <v>413</v>
      </c>
      <c r="D67" s="456">
        <v>10.389999999999999</v>
      </c>
      <c r="E67" s="456">
        <v>13.659999999999998</v>
      </c>
      <c r="F67" s="456">
        <v>62.7</v>
      </c>
      <c r="G67" s="456">
        <v>415.3</v>
      </c>
      <c r="H67" s="587"/>
    </row>
    <row r="68" spans="1:8" ht="22.5" customHeight="1" thickBot="1">
      <c r="A68" s="440" t="s">
        <v>63</v>
      </c>
      <c r="B68" s="441"/>
      <c r="C68" s="420">
        <v>1393</v>
      </c>
      <c r="D68" s="465">
        <v>34.15</v>
      </c>
      <c r="E68" s="465">
        <v>42.35</v>
      </c>
      <c r="F68" s="465">
        <v>173.32999999999998</v>
      </c>
      <c r="G68" s="465">
        <v>1212.8</v>
      </c>
      <c r="H68" s="516"/>
    </row>
    <row r="69" spans="1:8" ht="22.5" customHeight="1">
      <c r="A69" s="411"/>
      <c r="B69" s="424"/>
      <c r="C69" s="458"/>
      <c r="D69" s="265"/>
      <c r="E69" s="265"/>
      <c r="F69" s="265"/>
      <c r="G69" s="265"/>
      <c r="H69" s="424"/>
    </row>
    <row r="70" spans="1:8" ht="15.75" thickBot="1">
      <c r="A70" s="356" t="s">
        <v>80</v>
      </c>
      <c r="B70" s="411"/>
      <c r="C70" s="412"/>
      <c r="H70" s="412"/>
    </row>
    <row r="71" spans="1:8" ht="31.5" customHeight="1">
      <c r="A71" s="596" t="s">
        <v>246</v>
      </c>
      <c r="B71" s="597"/>
      <c r="C71" s="598" t="s">
        <v>242</v>
      </c>
      <c r="D71" s="601" t="s">
        <v>243</v>
      </c>
      <c r="E71" s="602"/>
      <c r="F71" s="603"/>
      <c r="G71" s="413" t="s">
        <v>4</v>
      </c>
      <c r="H71" s="504" t="s">
        <v>244</v>
      </c>
    </row>
    <row r="72" spans="1:8" ht="22.5" customHeight="1" thickBot="1">
      <c r="A72" s="604" t="s">
        <v>245</v>
      </c>
      <c r="B72" s="605"/>
      <c r="C72" s="599"/>
      <c r="D72" s="415"/>
      <c r="E72" s="416"/>
      <c r="F72" s="417"/>
      <c r="G72" s="418" t="s">
        <v>6</v>
      </c>
      <c r="H72" s="502"/>
    </row>
    <row r="73" spans="1:8" ht="15.75" thickBot="1">
      <c r="A73" s="606"/>
      <c r="B73" s="607"/>
      <c r="C73" s="600"/>
      <c r="D73" s="420" t="s">
        <v>9</v>
      </c>
      <c r="E73" s="420" t="s">
        <v>10</v>
      </c>
      <c r="F73" s="421" t="s">
        <v>11</v>
      </c>
      <c r="G73" s="421" t="s">
        <v>12</v>
      </c>
      <c r="H73" s="516"/>
    </row>
    <row r="74" spans="1:8">
      <c r="A74" s="423"/>
      <c r="B74" s="424" t="s">
        <v>13</v>
      </c>
      <c r="C74" s="445"/>
      <c r="D74" s="461"/>
      <c r="E74" s="462"/>
      <c r="F74" s="466"/>
      <c r="G74" s="462"/>
      <c r="H74" s="504"/>
    </row>
    <row r="75" spans="1:8">
      <c r="A75" s="252" t="s">
        <v>170</v>
      </c>
      <c r="B75" s="411"/>
      <c r="C75" s="443" t="s">
        <v>126</v>
      </c>
      <c r="D75" s="430">
        <v>5</v>
      </c>
      <c r="E75" s="430">
        <v>5.5</v>
      </c>
      <c r="F75" s="430">
        <v>14</v>
      </c>
      <c r="G75" s="430">
        <v>126</v>
      </c>
      <c r="H75" s="502" t="s">
        <v>193</v>
      </c>
    </row>
    <row r="76" spans="1:8">
      <c r="A76" s="431" t="s">
        <v>95</v>
      </c>
      <c r="B76" s="432"/>
      <c r="C76" s="433" t="s">
        <v>278</v>
      </c>
      <c r="D76" s="434">
        <v>2.2999999999999998</v>
      </c>
      <c r="E76" s="435">
        <v>2</v>
      </c>
      <c r="F76" s="436">
        <v>11.9</v>
      </c>
      <c r="G76" s="435">
        <v>74.8</v>
      </c>
      <c r="H76" s="502" t="s">
        <v>163</v>
      </c>
    </row>
    <row r="77" spans="1:8" ht="15.75" thickBot="1">
      <c r="A77" s="252" t="s">
        <v>23</v>
      </c>
      <c r="B77" s="411"/>
      <c r="C77" s="437" t="s">
        <v>156</v>
      </c>
      <c r="D77" s="438">
        <v>1.9</v>
      </c>
      <c r="E77" s="428">
        <v>4.4000000000000004</v>
      </c>
      <c r="F77" s="439">
        <v>13</v>
      </c>
      <c r="G77" s="428">
        <v>99</v>
      </c>
      <c r="H77" s="502" t="s">
        <v>25</v>
      </c>
    </row>
    <row r="78" spans="1:8" ht="15.75" thickBot="1">
      <c r="A78" s="440" t="s">
        <v>27</v>
      </c>
      <c r="B78" s="441"/>
      <c r="C78" s="444">
        <v>350</v>
      </c>
      <c r="D78" s="420">
        <v>9.1999999999999993</v>
      </c>
      <c r="E78" s="420">
        <v>11.9</v>
      </c>
      <c r="F78" s="420">
        <v>38.9</v>
      </c>
      <c r="G78" s="420">
        <v>299.8</v>
      </c>
      <c r="H78" s="516"/>
    </row>
    <row r="79" spans="1:8">
      <c r="A79" s="252" t="s">
        <v>28</v>
      </c>
      <c r="B79" s="411"/>
      <c r="C79" s="443">
        <v>125</v>
      </c>
      <c r="D79" s="429">
        <v>0.8</v>
      </c>
      <c r="E79" s="430">
        <v>0.2</v>
      </c>
      <c r="F79" s="265">
        <v>12</v>
      </c>
      <c r="G79" s="430">
        <v>53</v>
      </c>
      <c r="H79" s="502" t="s">
        <v>171</v>
      </c>
    </row>
    <row r="80" spans="1:8" ht="15.75" thickBot="1">
      <c r="A80" s="252" t="s">
        <v>305</v>
      </c>
      <c r="B80" s="411"/>
      <c r="C80" s="443"/>
      <c r="D80" s="429"/>
      <c r="E80" s="429"/>
      <c r="F80" s="265"/>
      <c r="G80" s="429"/>
      <c r="H80" s="502"/>
    </row>
    <row r="81" spans="1:8" ht="15.75" thickBot="1">
      <c r="A81" s="440" t="s">
        <v>27</v>
      </c>
      <c r="B81" s="441"/>
      <c r="C81" s="444">
        <v>125</v>
      </c>
      <c r="D81" s="421">
        <v>0.8</v>
      </c>
      <c r="E81" s="421">
        <v>0.2</v>
      </c>
      <c r="F81" s="421">
        <v>12</v>
      </c>
      <c r="G81" s="421">
        <v>53</v>
      </c>
      <c r="H81" s="516"/>
    </row>
    <row r="82" spans="1:8" ht="15.75" thickBot="1">
      <c r="A82" s="423"/>
      <c r="B82" s="424"/>
      <c r="C82" s="445">
        <v>475</v>
      </c>
      <c r="D82" s="413">
        <v>10</v>
      </c>
      <c r="E82" s="413">
        <v>12.1</v>
      </c>
      <c r="F82" s="413">
        <v>50.9</v>
      </c>
      <c r="G82" s="413">
        <v>352.8</v>
      </c>
      <c r="H82" s="504"/>
    </row>
    <row r="83" spans="1:8">
      <c r="A83" s="423"/>
      <c r="B83" s="424" t="s">
        <v>30</v>
      </c>
      <c r="C83" s="445"/>
      <c r="D83" s="446"/>
      <c r="E83" s="446"/>
      <c r="F83" s="447"/>
      <c r="G83" s="446"/>
      <c r="H83" s="504"/>
    </row>
    <row r="84" spans="1:8">
      <c r="A84" s="252" t="s">
        <v>420</v>
      </c>
      <c r="B84" s="411"/>
      <c r="C84" s="428">
        <v>30</v>
      </c>
      <c r="D84" s="265">
        <v>0.6</v>
      </c>
      <c r="E84" s="430">
        <v>0.05</v>
      </c>
      <c r="F84" s="265">
        <v>3</v>
      </c>
      <c r="G84" s="430">
        <v>14</v>
      </c>
      <c r="H84" s="426" t="s">
        <v>421</v>
      </c>
    </row>
    <row r="85" spans="1:8" ht="26.25">
      <c r="A85" s="252" t="s">
        <v>394</v>
      </c>
      <c r="B85" s="411"/>
      <c r="C85" s="428" t="s">
        <v>239</v>
      </c>
      <c r="D85" s="430">
        <v>2.9</v>
      </c>
      <c r="E85" s="430">
        <v>6.4</v>
      </c>
      <c r="F85" s="265">
        <v>10.27</v>
      </c>
      <c r="G85" s="430">
        <v>110.3</v>
      </c>
      <c r="H85" s="502" t="s">
        <v>218</v>
      </c>
    </row>
    <row r="86" spans="1:8">
      <c r="A86" s="431" t="s">
        <v>113</v>
      </c>
      <c r="B86" s="432"/>
      <c r="C86" s="492" t="s">
        <v>399</v>
      </c>
      <c r="D86" s="436">
        <v>9.1999999999999993</v>
      </c>
      <c r="E86" s="435">
        <v>12.3</v>
      </c>
      <c r="F86" s="436">
        <v>32.6</v>
      </c>
      <c r="G86" s="435">
        <v>277</v>
      </c>
      <c r="H86" s="502" t="s">
        <v>115</v>
      </c>
    </row>
    <row r="87" spans="1:8">
      <c r="A87" s="252" t="s">
        <v>340</v>
      </c>
      <c r="B87" s="411"/>
      <c r="C87" s="428">
        <v>150</v>
      </c>
      <c r="D87" s="429">
        <v>0.5</v>
      </c>
      <c r="E87" s="430">
        <v>2.5000000000000001E-2</v>
      </c>
      <c r="F87" s="265">
        <v>12.5</v>
      </c>
      <c r="G87" s="430">
        <v>52.1</v>
      </c>
      <c r="H87" s="502" t="s">
        <v>341</v>
      </c>
    </row>
    <row r="88" spans="1:8" ht="22.5" customHeight="1" thickBot="1">
      <c r="A88" s="252" t="s">
        <v>47</v>
      </c>
      <c r="B88" s="411"/>
      <c r="C88" s="428">
        <v>30</v>
      </c>
      <c r="D88" s="428">
        <v>1.5</v>
      </c>
      <c r="E88" s="439">
        <v>0.3</v>
      </c>
      <c r="F88" s="428">
        <v>14.3</v>
      </c>
      <c r="G88" s="439">
        <v>66</v>
      </c>
      <c r="H88" s="502"/>
    </row>
    <row r="89" spans="1:8" ht="15.75" thickBot="1">
      <c r="A89" s="440" t="s">
        <v>27</v>
      </c>
      <c r="B89" s="441"/>
      <c r="C89" s="444">
        <v>525</v>
      </c>
      <c r="D89" s="420">
        <v>14.7</v>
      </c>
      <c r="E89" s="420">
        <v>19.074999999999999</v>
      </c>
      <c r="F89" s="420">
        <v>72.67</v>
      </c>
      <c r="G89" s="420">
        <v>519.40000000000009</v>
      </c>
      <c r="H89" s="516"/>
    </row>
    <row r="90" spans="1:8" ht="21.75" customHeight="1">
      <c r="A90" s="423"/>
      <c r="B90" s="424" t="s">
        <v>48</v>
      </c>
      <c r="C90" s="445"/>
      <c r="D90" s="446"/>
      <c r="E90" s="447"/>
      <c r="F90" s="446"/>
      <c r="G90" s="447"/>
      <c r="H90" s="504"/>
    </row>
    <row r="91" spans="1:8">
      <c r="A91" s="467" t="s">
        <v>240</v>
      </c>
      <c r="B91" s="411"/>
      <c r="C91" s="428">
        <v>40</v>
      </c>
      <c r="D91" s="438">
        <v>0.6</v>
      </c>
      <c r="E91" s="429">
        <v>2.5</v>
      </c>
      <c r="F91" s="430">
        <v>28</v>
      </c>
      <c r="G91" s="468">
        <v>136</v>
      </c>
      <c r="H91" s="491" t="s">
        <v>241</v>
      </c>
    </row>
    <row r="92" spans="1:8">
      <c r="A92" s="431" t="s">
        <v>75</v>
      </c>
      <c r="B92" s="432"/>
      <c r="C92" s="433">
        <v>110</v>
      </c>
      <c r="D92" s="435">
        <v>3.12</v>
      </c>
      <c r="E92" s="435">
        <v>2.75</v>
      </c>
      <c r="F92" s="435">
        <v>4.59</v>
      </c>
      <c r="G92" s="435">
        <v>55.6</v>
      </c>
      <c r="H92" s="502" t="s">
        <v>157</v>
      </c>
    </row>
    <row r="93" spans="1:8">
      <c r="A93" s="252" t="s">
        <v>364</v>
      </c>
      <c r="B93" s="411"/>
      <c r="C93" s="428" t="s">
        <v>375</v>
      </c>
      <c r="D93" s="429">
        <v>2.5</v>
      </c>
      <c r="E93" s="430">
        <v>2.2999999999999998</v>
      </c>
      <c r="F93" s="265">
        <v>0.15</v>
      </c>
      <c r="G93" s="429">
        <v>31.5</v>
      </c>
      <c r="H93" s="502" t="s">
        <v>376</v>
      </c>
    </row>
    <row r="94" spans="1:8">
      <c r="A94" s="252" t="s">
        <v>107</v>
      </c>
      <c r="B94" s="411"/>
      <c r="C94" s="437" t="s">
        <v>279</v>
      </c>
      <c r="D94" s="265">
        <v>4.0999999999999996</v>
      </c>
      <c r="E94" s="430">
        <v>3</v>
      </c>
      <c r="F94" s="265">
        <v>25</v>
      </c>
      <c r="G94" s="429">
        <v>143.4</v>
      </c>
      <c r="H94" s="502" t="s">
        <v>223</v>
      </c>
    </row>
    <row r="95" spans="1:8">
      <c r="A95" s="431" t="s">
        <v>158</v>
      </c>
      <c r="B95" s="432"/>
      <c r="C95" s="433" t="s">
        <v>278</v>
      </c>
      <c r="D95" s="434">
        <v>0.05</v>
      </c>
      <c r="E95" s="435">
        <v>0.01</v>
      </c>
      <c r="F95" s="436">
        <v>4.42</v>
      </c>
      <c r="G95" s="435">
        <v>18</v>
      </c>
      <c r="H95" s="502" t="s">
        <v>272</v>
      </c>
    </row>
    <row r="96" spans="1:8" ht="23.25" customHeight="1" thickBot="1">
      <c r="A96" s="252" t="s">
        <v>40</v>
      </c>
      <c r="B96" s="411"/>
      <c r="C96" s="443">
        <v>20</v>
      </c>
      <c r="D96" s="449">
        <v>1.6</v>
      </c>
      <c r="E96" s="450">
        <v>0.2</v>
      </c>
      <c r="F96" s="451">
        <v>9.8000000000000007</v>
      </c>
      <c r="G96" s="452">
        <v>47</v>
      </c>
      <c r="H96" s="502"/>
    </row>
    <row r="97" spans="1:8" ht="22.5" customHeight="1" thickBot="1">
      <c r="A97" s="453" t="s">
        <v>27</v>
      </c>
      <c r="B97" s="454"/>
      <c r="C97" s="464">
        <v>461</v>
      </c>
      <c r="D97" s="455">
        <v>11.97</v>
      </c>
      <c r="E97" s="455">
        <v>10.76</v>
      </c>
      <c r="F97" s="455">
        <v>71.960000000000008</v>
      </c>
      <c r="G97" s="455">
        <v>431.5</v>
      </c>
      <c r="H97" s="516"/>
    </row>
    <row r="98" spans="1:8" ht="22.5" customHeight="1" thickBot="1">
      <c r="A98" s="440" t="s">
        <v>63</v>
      </c>
      <c r="B98" s="441"/>
      <c r="C98" s="444">
        <v>1461</v>
      </c>
      <c r="D98" s="420">
        <v>36.67</v>
      </c>
      <c r="E98" s="420">
        <v>41.934999999999995</v>
      </c>
      <c r="F98" s="420">
        <v>195.53</v>
      </c>
      <c r="G98" s="420">
        <v>1303.7</v>
      </c>
      <c r="H98" s="504"/>
    </row>
    <row r="99" spans="1:8">
      <c r="A99" s="411"/>
      <c r="B99" s="411"/>
      <c r="C99" s="458"/>
      <c r="D99" s="265"/>
      <c r="E99" s="265"/>
      <c r="F99" s="265"/>
      <c r="G99" s="265"/>
      <c r="H99" s="424"/>
    </row>
    <row r="100" spans="1:8" ht="15.75" thickBot="1">
      <c r="A100" s="356" t="s">
        <v>97</v>
      </c>
      <c r="C100" s="412"/>
      <c r="H100" s="412"/>
    </row>
    <row r="101" spans="1:8" ht="31.5" customHeight="1">
      <c r="A101" s="596" t="s">
        <v>246</v>
      </c>
      <c r="B101" s="597"/>
      <c r="C101" s="598" t="s">
        <v>242</v>
      </c>
      <c r="D101" s="601" t="s">
        <v>243</v>
      </c>
      <c r="E101" s="602"/>
      <c r="F101" s="603"/>
      <c r="G101" s="413" t="s">
        <v>4</v>
      </c>
      <c r="H101" s="504" t="s">
        <v>244</v>
      </c>
    </row>
    <row r="102" spans="1:8" ht="22.5" customHeight="1" thickBot="1">
      <c r="A102" s="604" t="s">
        <v>245</v>
      </c>
      <c r="B102" s="605"/>
      <c r="C102" s="599"/>
      <c r="D102" s="415"/>
      <c r="E102" s="416"/>
      <c r="F102" s="417"/>
      <c r="G102" s="418" t="s">
        <v>6</v>
      </c>
      <c r="H102" s="502"/>
    </row>
    <row r="103" spans="1:8" ht="15.75" thickBot="1">
      <c r="A103" s="606"/>
      <c r="B103" s="607"/>
      <c r="C103" s="600"/>
      <c r="D103" s="420" t="s">
        <v>9</v>
      </c>
      <c r="E103" s="420" t="s">
        <v>10</v>
      </c>
      <c r="F103" s="421" t="s">
        <v>11</v>
      </c>
      <c r="G103" s="421" t="s">
        <v>12</v>
      </c>
      <c r="H103" s="516"/>
    </row>
    <row r="104" spans="1:8">
      <c r="A104" s="252"/>
      <c r="B104" s="424" t="s">
        <v>13</v>
      </c>
      <c r="C104" s="425"/>
      <c r="D104" s="462"/>
      <c r="E104" s="466"/>
      <c r="F104" s="462"/>
      <c r="G104" s="470"/>
      <c r="H104" s="502"/>
    </row>
    <row r="105" spans="1:8">
      <c r="A105" s="252" t="s">
        <v>111</v>
      </c>
      <c r="B105" s="411"/>
      <c r="C105" s="443" t="s">
        <v>126</v>
      </c>
      <c r="D105" s="429">
        <v>5.8</v>
      </c>
      <c r="E105" s="430">
        <v>4.5</v>
      </c>
      <c r="F105" s="430">
        <v>16.2</v>
      </c>
      <c r="G105" s="265">
        <v>128</v>
      </c>
      <c r="H105" s="502" t="s">
        <v>192</v>
      </c>
    </row>
    <row r="106" spans="1:8">
      <c r="A106" s="252" t="s">
        <v>21</v>
      </c>
      <c r="B106" s="411"/>
      <c r="C106" s="443" t="s">
        <v>256</v>
      </c>
      <c r="D106" s="438">
        <v>1</v>
      </c>
      <c r="E106" s="428">
        <v>1.2</v>
      </c>
      <c r="F106" s="428">
        <v>10</v>
      </c>
      <c r="G106" s="428">
        <v>55</v>
      </c>
      <c r="H106" s="502" t="s">
        <v>346</v>
      </c>
    </row>
    <row r="107" spans="1:8" ht="15.75" thickBot="1">
      <c r="A107" s="252" t="s">
        <v>159</v>
      </c>
      <c r="B107" s="411"/>
      <c r="C107" s="437" t="s">
        <v>335</v>
      </c>
      <c r="D107" s="429">
        <v>3.5</v>
      </c>
      <c r="E107" s="430">
        <v>5.95</v>
      </c>
      <c r="F107" s="265">
        <v>12.9</v>
      </c>
      <c r="G107" s="429">
        <v>119.6</v>
      </c>
      <c r="H107" s="502" t="s">
        <v>160</v>
      </c>
    </row>
    <row r="108" spans="1:8" ht="15.75" thickBot="1">
      <c r="A108" s="440" t="s">
        <v>27</v>
      </c>
      <c r="B108" s="441"/>
      <c r="C108" s="444">
        <v>360</v>
      </c>
      <c r="D108" s="420">
        <v>10.3</v>
      </c>
      <c r="E108" s="420">
        <v>11.65</v>
      </c>
      <c r="F108" s="420">
        <v>39.1</v>
      </c>
      <c r="G108" s="420">
        <v>302.60000000000002</v>
      </c>
      <c r="H108" s="516"/>
    </row>
    <row r="109" spans="1:8">
      <c r="A109" s="252" t="s">
        <v>414</v>
      </c>
      <c r="B109" s="411"/>
      <c r="C109" s="443">
        <v>125</v>
      </c>
      <c r="D109" s="429">
        <v>0</v>
      </c>
      <c r="E109" s="430">
        <v>0</v>
      </c>
      <c r="F109" s="265">
        <v>11</v>
      </c>
      <c r="G109" s="430">
        <v>44</v>
      </c>
      <c r="H109" s="365"/>
    </row>
    <row r="110" spans="1:8" ht="15.75" thickBot="1">
      <c r="A110" s="252" t="s">
        <v>195</v>
      </c>
      <c r="B110" s="411"/>
      <c r="C110" s="443"/>
      <c r="D110" s="429"/>
      <c r="E110" s="430"/>
      <c r="F110" s="265"/>
      <c r="G110" s="430"/>
      <c r="H110" s="365"/>
    </row>
    <row r="111" spans="1:8" ht="15" customHeight="1" thickBot="1">
      <c r="A111" s="440" t="s">
        <v>27</v>
      </c>
      <c r="B111" s="441"/>
      <c r="C111" s="442">
        <v>100</v>
      </c>
      <c r="D111" s="420">
        <v>0</v>
      </c>
      <c r="E111" s="420">
        <v>0</v>
      </c>
      <c r="F111" s="420">
        <v>11</v>
      </c>
      <c r="G111" s="420">
        <v>44</v>
      </c>
      <c r="H111" s="516"/>
    </row>
    <row r="112" spans="1:8" ht="32.25" customHeight="1" thickBot="1">
      <c r="A112" s="423"/>
      <c r="B112" s="424"/>
      <c r="C112" s="425">
        <v>485</v>
      </c>
      <c r="D112" s="446">
        <v>10.3</v>
      </c>
      <c r="E112" s="446">
        <v>11.65</v>
      </c>
      <c r="F112" s="446">
        <v>50.1</v>
      </c>
      <c r="G112" s="446">
        <v>346.6</v>
      </c>
      <c r="H112" s="504"/>
    </row>
    <row r="113" spans="1:8" ht="32.25" customHeight="1">
      <c r="A113" s="423"/>
      <c r="B113" s="424" t="s">
        <v>30</v>
      </c>
      <c r="C113" s="425"/>
      <c r="D113" s="446"/>
      <c r="E113" s="447"/>
      <c r="F113" s="446"/>
      <c r="G113" s="446"/>
      <c r="H113" s="504"/>
    </row>
    <row r="114" spans="1:8">
      <c r="A114" s="252" t="s">
        <v>384</v>
      </c>
      <c r="B114" s="411"/>
      <c r="C114" s="428">
        <v>30</v>
      </c>
      <c r="D114" s="265">
        <v>0.8</v>
      </c>
      <c r="E114" s="430">
        <v>2</v>
      </c>
      <c r="F114" s="265">
        <v>3.6</v>
      </c>
      <c r="G114" s="429">
        <v>35.6</v>
      </c>
      <c r="H114" s="426" t="s">
        <v>385</v>
      </c>
    </row>
    <row r="115" spans="1:8" ht="25.5">
      <c r="A115" s="472" t="s">
        <v>379</v>
      </c>
      <c r="B115" s="473"/>
      <c r="C115" s="428" t="s">
        <v>126</v>
      </c>
      <c r="D115" s="430">
        <v>3</v>
      </c>
      <c r="E115" s="430">
        <v>6.2</v>
      </c>
      <c r="F115" s="265">
        <v>13</v>
      </c>
      <c r="G115" s="429">
        <v>120</v>
      </c>
      <c r="H115" s="502" t="s">
        <v>217</v>
      </c>
    </row>
    <row r="116" spans="1:8">
      <c r="A116" s="252" t="s">
        <v>365</v>
      </c>
      <c r="B116" s="411"/>
      <c r="C116" s="428">
        <v>130</v>
      </c>
      <c r="D116" s="428">
        <v>9.3000000000000007</v>
      </c>
      <c r="E116" s="439">
        <v>8.5</v>
      </c>
      <c r="F116" s="428">
        <v>31</v>
      </c>
      <c r="G116" s="439">
        <v>238</v>
      </c>
      <c r="H116" s="502" t="s">
        <v>366</v>
      </c>
    </row>
    <row r="117" spans="1:8">
      <c r="A117" s="252" t="s">
        <v>363</v>
      </c>
      <c r="B117" s="411"/>
      <c r="C117" s="428">
        <v>150</v>
      </c>
      <c r="D117" s="429"/>
      <c r="E117" s="430"/>
      <c r="F117" s="265">
        <v>8.34</v>
      </c>
      <c r="G117" s="429">
        <v>33.340000000000003</v>
      </c>
      <c r="H117" s="502" t="s">
        <v>368</v>
      </c>
    </row>
    <row r="118" spans="1:8" ht="15.75" thickBot="1">
      <c r="A118" s="252" t="s">
        <v>47</v>
      </c>
      <c r="B118" s="411"/>
      <c r="C118" s="428">
        <v>30</v>
      </c>
      <c r="D118" s="428">
        <v>1.5</v>
      </c>
      <c r="E118" s="439">
        <v>0.3</v>
      </c>
      <c r="F118" s="428">
        <v>14.3</v>
      </c>
      <c r="G118" s="439">
        <v>66</v>
      </c>
      <c r="H118" s="502"/>
    </row>
    <row r="119" spans="1:8" ht="15.75" thickBot="1">
      <c r="A119" s="440" t="s">
        <v>27</v>
      </c>
      <c r="B119" s="441"/>
      <c r="C119" s="444">
        <v>495</v>
      </c>
      <c r="D119" s="421">
        <v>14.600000000000001</v>
      </c>
      <c r="E119" s="421">
        <v>17</v>
      </c>
      <c r="F119" s="421">
        <v>70.239999999999995</v>
      </c>
      <c r="G119" s="421">
        <v>492.94000000000005</v>
      </c>
      <c r="H119" s="516"/>
    </row>
    <row r="120" spans="1:8">
      <c r="A120" s="423"/>
      <c r="B120" s="424" t="s">
        <v>48</v>
      </c>
      <c r="C120" s="463"/>
      <c r="D120" s="446"/>
      <c r="E120" s="447"/>
      <c r="F120" s="446"/>
      <c r="G120" s="474"/>
      <c r="H120" s="504"/>
    </row>
    <row r="121" spans="1:8">
      <c r="A121" s="431" t="s">
        <v>74</v>
      </c>
      <c r="B121" s="432"/>
      <c r="C121" s="433">
        <v>21</v>
      </c>
      <c r="D121" s="435">
        <v>2.7</v>
      </c>
      <c r="E121" s="435">
        <v>4.3</v>
      </c>
      <c r="F121" s="435">
        <v>22.5</v>
      </c>
      <c r="G121" s="436">
        <v>137</v>
      </c>
      <c r="H121" s="426"/>
    </row>
    <row r="122" spans="1:8">
      <c r="A122" s="431" t="s">
        <v>374</v>
      </c>
      <c r="B122" s="431"/>
      <c r="C122" s="433"/>
      <c r="D122" s="435"/>
      <c r="E122" s="435"/>
      <c r="F122" s="435"/>
      <c r="G122" s="436"/>
      <c r="H122" s="426"/>
    </row>
    <row r="123" spans="1:8">
      <c r="A123" s="252" t="s">
        <v>88</v>
      </c>
      <c r="B123" s="411"/>
      <c r="C123" s="433">
        <v>110</v>
      </c>
      <c r="D123" s="435">
        <v>3</v>
      </c>
      <c r="E123" s="435">
        <v>2.7</v>
      </c>
      <c r="F123" s="435">
        <v>4.5</v>
      </c>
      <c r="G123" s="435">
        <v>54.3</v>
      </c>
      <c r="H123" s="502" t="s">
        <v>157</v>
      </c>
    </row>
    <row r="124" spans="1:8">
      <c r="A124" s="252" t="s">
        <v>358</v>
      </c>
      <c r="B124" s="411"/>
      <c r="C124" s="428" t="s">
        <v>404</v>
      </c>
      <c r="D124" s="436">
        <v>5.4</v>
      </c>
      <c r="E124" s="435">
        <v>6.2</v>
      </c>
      <c r="F124" s="436">
        <v>17.7</v>
      </c>
      <c r="G124" s="435">
        <v>148</v>
      </c>
      <c r="H124" s="502" t="s">
        <v>344</v>
      </c>
    </row>
    <row r="125" spans="1:8" ht="23.25" customHeight="1">
      <c r="A125" s="252" t="s">
        <v>321</v>
      </c>
      <c r="B125" s="411"/>
      <c r="C125" s="428" t="s">
        <v>330</v>
      </c>
      <c r="D125" s="438">
        <v>0.5</v>
      </c>
      <c r="E125" s="428">
        <v>0.25</v>
      </c>
      <c r="F125" s="439">
        <v>5.4</v>
      </c>
      <c r="G125" s="438">
        <v>25.9</v>
      </c>
      <c r="H125" s="502" t="s">
        <v>310</v>
      </c>
    </row>
    <row r="126" spans="1:8" ht="22.5" customHeight="1" thickBot="1">
      <c r="A126" s="252" t="s">
        <v>40</v>
      </c>
      <c r="B126" s="411"/>
      <c r="C126" s="443">
        <v>20</v>
      </c>
      <c r="D126" s="449">
        <v>1.6</v>
      </c>
      <c r="E126" s="450">
        <v>0.2</v>
      </c>
      <c r="F126" s="451">
        <v>9.8000000000000007</v>
      </c>
      <c r="G126" s="452">
        <v>47</v>
      </c>
      <c r="H126" s="502"/>
    </row>
    <row r="127" spans="1:8" ht="22.5" customHeight="1" thickBot="1">
      <c r="A127" s="440" t="s">
        <v>27</v>
      </c>
      <c r="B127" s="441"/>
      <c r="C127" s="444">
        <v>415</v>
      </c>
      <c r="D127" s="421">
        <v>13.200000000000001</v>
      </c>
      <c r="E127" s="421">
        <v>13.649999999999999</v>
      </c>
      <c r="F127" s="421">
        <v>59.900000000000006</v>
      </c>
      <c r="G127" s="421">
        <v>412.2</v>
      </c>
      <c r="H127" s="516"/>
    </row>
    <row r="128" spans="1:8" ht="22.5" customHeight="1" thickBot="1">
      <c r="A128" s="475" t="s">
        <v>63</v>
      </c>
      <c r="B128" s="412"/>
      <c r="C128" s="476">
        <v>1370</v>
      </c>
      <c r="D128" s="477">
        <v>38.1</v>
      </c>
      <c r="E128" s="477">
        <v>42.3</v>
      </c>
      <c r="F128" s="477">
        <v>180.24</v>
      </c>
      <c r="G128" s="477">
        <v>1251.74</v>
      </c>
      <c r="H128" s="502"/>
    </row>
    <row r="129" spans="1:8" ht="22.5" customHeight="1">
      <c r="A129" s="411"/>
      <c r="B129" s="411"/>
      <c r="C129" s="478"/>
      <c r="D129" s="265"/>
      <c r="E129" s="265"/>
      <c r="F129" s="265"/>
      <c r="G129" s="265"/>
      <c r="H129" s="424"/>
    </row>
    <row r="130" spans="1:8" ht="15.75" thickBot="1">
      <c r="A130" s="356" t="s">
        <v>102</v>
      </c>
      <c r="C130" s="412"/>
      <c r="H130" s="412"/>
    </row>
    <row r="131" spans="1:8" ht="31.5" customHeight="1">
      <c r="A131" s="596" t="s">
        <v>246</v>
      </c>
      <c r="B131" s="597"/>
      <c r="C131" s="598" t="s">
        <v>242</v>
      </c>
      <c r="D131" s="601" t="s">
        <v>243</v>
      </c>
      <c r="E131" s="602"/>
      <c r="F131" s="603"/>
      <c r="G131" s="413" t="s">
        <v>4</v>
      </c>
      <c r="H131" s="504" t="s">
        <v>244</v>
      </c>
    </row>
    <row r="132" spans="1:8" ht="31.5" customHeight="1" thickBot="1">
      <c r="A132" s="604" t="s">
        <v>245</v>
      </c>
      <c r="B132" s="605"/>
      <c r="C132" s="599"/>
      <c r="D132" s="415"/>
      <c r="E132" s="416"/>
      <c r="F132" s="417"/>
      <c r="G132" s="418" t="s">
        <v>6</v>
      </c>
      <c r="H132" s="502"/>
    </row>
    <row r="133" spans="1:8" ht="15.75" thickBot="1">
      <c r="A133" s="606"/>
      <c r="B133" s="607"/>
      <c r="C133" s="600"/>
      <c r="D133" s="420" t="s">
        <v>9</v>
      </c>
      <c r="E133" s="420" t="s">
        <v>10</v>
      </c>
      <c r="F133" s="421" t="s">
        <v>11</v>
      </c>
      <c r="G133" s="421" t="s">
        <v>12</v>
      </c>
      <c r="H133" s="516"/>
    </row>
    <row r="134" spans="1:8">
      <c r="A134" s="423"/>
      <c r="B134" s="424" t="s">
        <v>13</v>
      </c>
      <c r="C134" s="425"/>
      <c r="D134" s="461"/>
      <c r="E134" s="461"/>
      <c r="F134" s="462"/>
      <c r="G134" s="462"/>
      <c r="H134" s="504"/>
    </row>
    <row r="135" spans="1:8">
      <c r="A135" s="252" t="s">
        <v>183</v>
      </c>
      <c r="B135" s="411"/>
      <c r="C135" s="443" t="s">
        <v>126</v>
      </c>
      <c r="D135" s="438">
        <v>6</v>
      </c>
      <c r="E135" s="438">
        <v>5</v>
      </c>
      <c r="F135" s="428">
        <v>17.23</v>
      </c>
      <c r="G135" s="428">
        <v>138</v>
      </c>
      <c r="H135" s="502" t="s">
        <v>93</v>
      </c>
    </row>
    <row r="136" spans="1:8">
      <c r="A136" s="252" t="s">
        <v>66</v>
      </c>
      <c r="B136" s="411"/>
      <c r="C136" s="428">
        <v>160</v>
      </c>
      <c r="D136" s="429">
        <v>2</v>
      </c>
      <c r="E136" s="430">
        <v>2.2000000000000002</v>
      </c>
      <c r="F136" s="430">
        <v>11.3</v>
      </c>
      <c r="G136" s="429">
        <v>73.3</v>
      </c>
      <c r="H136" s="502" t="s">
        <v>345</v>
      </c>
    </row>
    <row r="137" spans="1:8" ht="15.75" thickBot="1">
      <c r="A137" s="252" t="s">
        <v>23</v>
      </c>
      <c r="B137" s="411"/>
      <c r="C137" s="437" t="s">
        <v>156</v>
      </c>
      <c r="D137" s="438">
        <v>1.9</v>
      </c>
      <c r="E137" s="428">
        <v>4.4000000000000004</v>
      </c>
      <c r="F137" s="439">
        <v>13</v>
      </c>
      <c r="G137" s="428">
        <v>99</v>
      </c>
      <c r="H137" s="502" t="s">
        <v>25</v>
      </c>
    </row>
    <row r="138" spans="1:8" ht="15.75" thickBot="1">
      <c r="A138" s="440" t="s">
        <v>27</v>
      </c>
      <c r="B138" s="441"/>
      <c r="C138" s="442">
        <v>350</v>
      </c>
      <c r="D138" s="420">
        <v>9.9</v>
      </c>
      <c r="E138" s="420">
        <v>11.600000000000001</v>
      </c>
      <c r="F138" s="420">
        <v>41.53</v>
      </c>
      <c r="G138" s="420">
        <v>310.3</v>
      </c>
      <c r="H138" s="516"/>
    </row>
    <row r="139" spans="1:8">
      <c r="A139" s="252" t="s">
        <v>28</v>
      </c>
      <c r="B139" s="411"/>
      <c r="C139" s="443">
        <v>125</v>
      </c>
      <c r="D139" s="429">
        <v>0.3</v>
      </c>
      <c r="E139" s="430">
        <v>0</v>
      </c>
      <c r="F139" s="265">
        <v>10</v>
      </c>
      <c r="G139" s="430">
        <v>40</v>
      </c>
      <c r="H139" s="502" t="s">
        <v>29</v>
      </c>
    </row>
    <row r="140" spans="1:8" ht="15.75" thickBot="1">
      <c r="A140" s="252" t="s">
        <v>199</v>
      </c>
      <c r="B140" s="411"/>
      <c r="C140" s="443"/>
      <c r="D140" s="429"/>
      <c r="E140" s="430"/>
      <c r="F140" s="265"/>
      <c r="G140" s="430"/>
      <c r="H140" s="502"/>
    </row>
    <row r="141" spans="1:8" ht="15.75" thickBot="1">
      <c r="A141" s="440" t="s">
        <v>27</v>
      </c>
      <c r="B141" s="441"/>
      <c r="C141" s="442">
        <v>125</v>
      </c>
      <c r="D141" s="420">
        <v>0.3</v>
      </c>
      <c r="E141" s="420">
        <v>0</v>
      </c>
      <c r="F141" s="420">
        <v>10</v>
      </c>
      <c r="G141" s="420">
        <v>40</v>
      </c>
      <c r="H141" s="516"/>
    </row>
    <row r="142" spans="1:8" ht="15.75" thickBot="1">
      <c r="A142" s="423"/>
      <c r="B142" s="424"/>
      <c r="C142" s="425">
        <v>470</v>
      </c>
      <c r="D142" s="447">
        <v>10.200000000000001</v>
      </c>
      <c r="E142" s="447">
        <v>11.600000000000001</v>
      </c>
      <c r="F142" s="447">
        <v>51.53</v>
      </c>
      <c r="G142" s="447">
        <v>350.3</v>
      </c>
      <c r="H142" s="504"/>
    </row>
    <row r="143" spans="1:8">
      <c r="A143" s="423"/>
      <c r="B143" s="424" t="s">
        <v>30</v>
      </c>
      <c r="C143" s="463"/>
      <c r="D143" s="447"/>
      <c r="E143" s="446"/>
      <c r="F143" s="447"/>
      <c r="G143" s="446"/>
      <c r="H143" s="504"/>
    </row>
    <row r="144" spans="1:8">
      <c r="A144" s="252" t="s">
        <v>83</v>
      </c>
      <c r="B144" s="411"/>
      <c r="C144" s="428">
        <v>30</v>
      </c>
      <c r="D144" s="265">
        <v>0.45</v>
      </c>
      <c r="E144" s="430">
        <v>0.2</v>
      </c>
      <c r="F144" s="265">
        <v>2</v>
      </c>
      <c r="G144" s="429">
        <v>11.6</v>
      </c>
      <c r="H144" s="502" t="s">
        <v>419</v>
      </c>
    </row>
    <row r="145" spans="1:8">
      <c r="A145" s="479" t="s">
        <v>397</v>
      </c>
      <c r="B145" s="411"/>
      <c r="C145" s="437" t="s">
        <v>215</v>
      </c>
      <c r="D145" s="429">
        <v>3.12</v>
      </c>
      <c r="E145" s="429">
        <v>4.2</v>
      </c>
      <c r="F145" s="430">
        <v>11.6</v>
      </c>
      <c r="G145" s="265">
        <v>97</v>
      </c>
      <c r="H145" s="502" t="s">
        <v>225</v>
      </c>
    </row>
    <row r="146" spans="1:8">
      <c r="A146" s="431" t="s">
        <v>324</v>
      </c>
      <c r="B146" s="432"/>
      <c r="C146" s="480">
        <v>130</v>
      </c>
      <c r="D146" s="433">
        <v>9</v>
      </c>
      <c r="E146" s="480">
        <v>10.7</v>
      </c>
      <c r="F146" s="433">
        <v>30.6</v>
      </c>
      <c r="G146" s="481">
        <v>253</v>
      </c>
      <c r="H146" s="532" t="s">
        <v>328</v>
      </c>
    </row>
    <row r="147" spans="1:8">
      <c r="A147" s="252" t="s">
        <v>173</v>
      </c>
      <c r="B147" s="411"/>
      <c r="C147" s="428">
        <v>150</v>
      </c>
      <c r="D147" s="429">
        <v>0.1</v>
      </c>
      <c r="E147" s="430">
        <v>0.1</v>
      </c>
      <c r="F147" s="265">
        <v>10.199999999999999</v>
      </c>
      <c r="G147" s="430">
        <v>42.1</v>
      </c>
      <c r="H147" s="502" t="s">
        <v>233</v>
      </c>
    </row>
    <row r="148" spans="1:8" ht="15.75" thickBot="1">
      <c r="A148" s="252" t="s">
        <v>47</v>
      </c>
      <c r="B148" s="411"/>
      <c r="C148" s="428">
        <v>30</v>
      </c>
      <c r="D148" s="428">
        <v>1.5</v>
      </c>
      <c r="E148" s="439">
        <v>0.3</v>
      </c>
      <c r="F148" s="428">
        <v>14.3</v>
      </c>
      <c r="G148" s="439">
        <v>66</v>
      </c>
      <c r="H148" s="502"/>
    </row>
    <row r="149" spans="1:8" ht="15.75" thickBot="1">
      <c r="A149" s="440" t="s">
        <v>27</v>
      </c>
      <c r="B149" s="441"/>
      <c r="C149" s="444">
        <v>505</v>
      </c>
      <c r="D149" s="420">
        <v>14.17</v>
      </c>
      <c r="E149" s="420">
        <v>15.5</v>
      </c>
      <c r="F149" s="420">
        <v>68.7</v>
      </c>
      <c r="G149" s="420">
        <v>469.70000000000005</v>
      </c>
      <c r="H149" s="516"/>
    </row>
    <row r="150" spans="1:8">
      <c r="A150" s="423"/>
      <c r="B150" s="424" t="s">
        <v>48</v>
      </c>
      <c r="C150" s="463"/>
      <c r="D150" s="413"/>
      <c r="E150" s="446"/>
      <c r="F150" s="447"/>
      <c r="G150" s="446"/>
      <c r="H150" s="504"/>
    </row>
    <row r="151" spans="1:8">
      <c r="A151" s="431" t="s">
        <v>261</v>
      </c>
      <c r="B151" s="432"/>
      <c r="C151" s="433">
        <v>40</v>
      </c>
      <c r="D151" s="435">
        <v>1.8</v>
      </c>
      <c r="E151" s="435">
        <v>3.2</v>
      </c>
      <c r="F151" s="435">
        <v>19</v>
      </c>
      <c r="G151" s="436">
        <v>112</v>
      </c>
      <c r="H151" s="426" t="s">
        <v>262</v>
      </c>
    </row>
    <row r="152" spans="1:8" ht="15.75" thickBot="1">
      <c r="A152" s="252" t="s">
        <v>56</v>
      </c>
      <c r="B152" s="411"/>
      <c r="C152" s="428">
        <v>110</v>
      </c>
      <c r="D152" s="476">
        <v>3.1</v>
      </c>
      <c r="E152" s="428">
        <v>2.75</v>
      </c>
      <c r="F152" s="439">
        <v>4.4000000000000004</v>
      </c>
      <c r="G152" s="428">
        <v>54.8</v>
      </c>
      <c r="H152" s="502" t="s">
        <v>157</v>
      </c>
    </row>
    <row r="153" spans="1:8" ht="26.25">
      <c r="A153" s="252" t="s">
        <v>371</v>
      </c>
      <c r="B153" s="411"/>
      <c r="C153" s="428">
        <v>110</v>
      </c>
      <c r="D153" s="265">
        <v>6</v>
      </c>
      <c r="E153" s="435">
        <v>8</v>
      </c>
      <c r="F153" s="265">
        <v>24</v>
      </c>
      <c r="G153" s="429">
        <v>191</v>
      </c>
      <c r="H153" s="502" t="s">
        <v>372</v>
      </c>
    </row>
    <row r="154" spans="1:8" ht="15" customHeight="1">
      <c r="A154" s="431" t="s">
        <v>158</v>
      </c>
      <c r="B154" s="432"/>
      <c r="C154" s="433" t="s">
        <v>278</v>
      </c>
      <c r="D154" s="434">
        <v>0.05</v>
      </c>
      <c r="E154" s="435">
        <v>0.01</v>
      </c>
      <c r="F154" s="436">
        <v>4.42</v>
      </c>
      <c r="G154" s="435">
        <v>18</v>
      </c>
      <c r="H154" s="502" t="s">
        <v>272</v>
      </c>
    </row>
    <row r="155" spans="1:8" ht="15" customHeight="1" thickBot="1">
      <c r="A155" s="252" t="s">
        <v>40</v>
      </c>
      <c r="B155" s="411"/>
      <c r="C155" s="443">
        <v>20</v>
      </c>
      <c r="D155" s="449">
        <v>1.6</v>
      </c>
      <c r="E155" s="450">
        <v>0.2</v>
      </c>
      <c r="F155" s="451">
        <v>9.8000000000000007</v>
      </c>
      <c r="G155" s="452">
        <v>47</v>
      </c>
      <c r="H155" s="502"/>
    </row>
    <row r="156" spans="1:8" ht="15" customHeight="1" thickBot="1">
      <c r="A156" s="453" t="s">
        <v>27</v>
      </c>
      <c r="B156" s="454"/>
      <c r="C156" s="483">
        <v>444</v>
      </c>
      <c r="D156" s="456">
        <v>12.55</v>
      </c>
      <c r="E156" s="456">
        <v>14.159999999999998</v>
      </c>
      <c r="F156" s="456">
        <v>61.620000000000005</v>
      </c>
      <c r="G156" s="456">
        <v>422.8</v>
      </c>
      <c r="H156" s="516"/>
    </row>
    <row r="157" spans="1:8" ht="22.5" customHeight="1" thickBot="1">
      <c r="A157" s="453" t="s">
        <v>63</v>
      </c>
      <c r="B157" s="454"/>
      <c r="C157" s="464">
        <v>1424</v>
      </c>
      <c r="D157" s="455">
        <v>36.92</v>
      </c>
      <c r="E157" s="455">
        <v>41.26</v>
      </c>
      <c r="F157" s="455">
        <v>181.85000000000002</v>
      </c>
      <c r="G157" s="455">
        <v>1242.8</v>
      </c>
      <c r="H157" s="516"/>
    </row>
    <row r="158" spans="1:8" ht="22.5" customHeight="1">
      <c r="A158" s="411"/>
      <c r="B158" s="411"/>
      <c r="C158" s="608" t="s">
        <v>164</v>
      </c>
      <c r="D158" s="608"/>
      <c r="E158" s="265"/>
      <c r="F158" s="265"/>
      <c r="G158" s="265"/>
      <c r="H158" s="411"/>
    </row>
    <row r="159" spans="1:8" ht="15.75" customHeight="1" thickBot="1">
      <c r="A159" s="356" t="s">
        <v>110</v>
      </c>
      <c r="B159" s="412"/>
      <c r="C159" s="412"/>
      <c r="H159" s="411"/>
    </row>
    <row r="160" spans="1:8" ht="31.5" customHeight="1">
      <c r="A160" s="596" t="s">
        <v>246</v>
      </c>
      <c r="B160" s="597"/>
      <c r="C160" s="598" t="s">
        <v>242</v>
      </c>
      <c r="D160" s="601" t="s">
        <v>243</v>
      </c>
      <c r="E160" s="602"/>
      <c r="F160" s="603"/>
      <c r="G160" s="413" t="s">
        <v>4</v>
      </c>
      <c r="H160" s="504" t="s">
        <v>244</v>
      </c>
    </row>
    <row r="161" spans="1:8" ht="31.5" customHeight="1" thickBot="1">
      <c r="A161" s="604" t="s">
        <v>245</v>
      </c>
      <c r="B161" s="605"/>
      <c r="C161" s="599"/>
      <c r="D161" s="415"/>
      <c r="E161" s="416"/>
      <c r="F161" s="417"/>
      <c r="G161" s="418" t="s">
        <v>6</v>
      </c>
      <c r="H161" s="502"/>
    </row>
    <row r="162" spans="1:8" ht="15.75" thickBot="1">
      <c r="A162" s="606"/>
      <c r="B162" s="607"/>
      <c r="C162" s="600"/>
      <c r="D162" s="420" t="s">
        <v>9</v>
      </c>
      <c r="E162" s="420" t="s">
        <v>10</v>
      </c>
      <c r="F162" s="421" t="s">
        <v>11</v>
      </c>
      <c r="G162" s="421" t="s">
        <v>12</v>
      </c>
      <c r="H162" s="516"/>
    </row>
    <row r="163" spans="1:8">
      <c r="A163" s="252"/>
      <c r="B163" s="411" t="s">
        <v>13</v>
      </c>
      <c r="C163" s="443"/>
      <c r="D163" s="484"/>
      <c r="E163" s="426"/>
      <c r="F163" s="427"/>
      <c r="G163" s="484"/>
      <c r="H163" s="502"/>
    </row>
    <row r="164" spans="1:8">
      <c r="A164" s="252" t="s">
        <v>170</v>
      </c>
      <c r="B164" s="411"/>
      <c r="C164" s="443" t="s">
        <v>126</v>
      </c>
      <c r="D164" s="430">
        <v>4.8</v>
      </c>
      <c r="E164" s="430">
        <v>5</v>
      </c>
      <c r="F164" s="430">
        <v>14</v>
      </c>
      <c r="G164" s="430">
        <v>120</v>
      </c>
      <c r="H164" s="502" t="s">
        <v>193</v>
      </c>
    </row>
    <row r="165" spans="1:8">
      <c r="A165" s="431" t="s">
        <v>95</v>
      </c>
      <c r="B165" s="432"/>
      <c r="C165" s="433" t="s">
        <v>278</v>
      </c>
      <c r="D165" s="434">
        <v>2.2999999999999998</v>
      </c>
      <c r="E165" s="435">
        <v>2</v>
      </c>
      <c r="F165" s="436">
        <v>11.9</v>
      </c>
      <c r="G165" s="435">
        <v>74.8</v>
      </c>
      <c r="H165" s="502" t="s">
        <v>163</v>
      </c>
    </row>
    <row r="166" spans="1:8" ht="15.75" thickBot="1">
      <c r="A166" s="252" t="s">
        <v>159</v>
      </c>
      <c r="B166" s="411"/>
      <c r="C166" s="437" t="s">
        <v>335</v>
      </c>
      <c r="D166" s="429">
        <v>3.5</v>
      </c>
      <c r="E166" s="430">
        <v>5.95</v>
      </c>
      <c r="F166" s="265">
        <v>12.9</v>
      </c>
      <c r="G166" s="429">
        <v>119.6</v>
      </c>
      <c r="H166" s="502" t="s">
        <v>160</v>
      </c>
    </row>
    <row r="167" spans="1:8" ht="15.75" thickBot="1">
      <c r="A167" s="440" t="s">
        <v>27</v>
      </c>
      <c r="B167" s="441"/>
      <c r="C167" s="442">
        <v>352</v>
      </c>
      <c r="D167" s="420">
        <v>10.6</v>
      </c>
      <c r="E167" s="420">
        <v>12.95</v>
      </c>
      <c r="F167" s="420">
        <v>38.799999999999997</v>
      </c>
      <c r="G167" s="420">
        <v>314.39999999999998</v>
      </c>
      <c r="H167" s="516"/>
    </row>
    <row r="168" spans="1:8">
      <c r="A168" s="252" t="s">
        <v>49</v>
      </c>
      <c r="B168" s="411"/>
      <c r="C168" s="443">
        <v>100</v>
      </c>
      <c r="D168" s="429">
        <v>0.36</v>
      </c>
      <c r="E168" s="430">
        <v>0.1</v>
      </c>
      <c r="F168" s="265">
        <v>10</v>
      </c>
      <c r="G168" s="430">
        <v>40</v>
      </c>
      <c r="H168" s="502" t="s">
        <v>291</v>
      </c>
    </row>
    <row r="169" spans="1:8" ht="15.75" thickBot="1">
      <c r="A169" s="252" t="s">
        <v>195</v>
      </c>
      <c r="B169" s="411"/>
      <c r="C169" s="443"/>
      <c r="D169" s="429"/>
      <c r="E169" s="430"/>
      <c r="F169" s="265"/>
      <c r="G169" s="430"/>
      <c r="H169" s="502"/>
    </row>
    <row r="170" spans="1:8" ht="15.75" thickBot="1">
      <c r="A170" s="440" t="s">
        <v>27</v>
      </c>
      <c r="B170" s="441"/>
      <c r="C170" s="442">
        <v>100</v>
      </c>
      <c r="D170" s="420">
        <v>0.36</v>
      </c>
      <c r="E170" s="420">
        <v>0.1</v>
      </c>
      <c r="F170" s="420">
        <v>10</v>
      </c>
      <c r="G170" s="420">
        <v>40</v>
      </c>
      <c r="H170" s="518"/>
    </row>
    <row r="171" spans="1:8" ht="15.75" thickBot="1">
      <c r="A171" s="423"/>
      <c r="B171" s="424"/>
      <c r="C171" s="425">
        <v>452</v>
      </c>
      <c r="D171" s="413">
        <v>10.959999999999999</v>
      </c>
      <c r="E171" s="413">
        <v>12.3</v>
      </c>
      <c r="F171" s="413">
        <v>48.8</v>
      </c>
      <c r="G171" s="413">
        <v>354.4</v>
      </c>
      <c r="H171" s="502"/>
    </row>
    <row r="172" spans="1:8">
      <c r="A172" s="423"/>
      <c r="B172" s="424" t="s">
        <v>30</v>
      </c>
      <c r="C172" s="463"/>
      <c r="D172" s="413"/>
      <c r="E172" s="413"/>
      <c r="F172" s="446"/>
      <c r="G172" s="447"/>
      <c r="H172" s="504"/>
    </row>
    <row r="173" spans="1:8">
      <c r="A173" s="252" t="s">
        <v>353</v>
      </c>
      <c r="B173" s="411"/>
      <c r="C173" s="428">
        <v>30</v>
      </c>
      <c r="D173" s="265">
        <v>0.42</v>
      </c>
      <c r="E173" s="430">
        <v>1.5</v>
      </c>
      <c r="F173" s="265">
        <v>2.7</v>
      </c>
      <c r="G173" s="429">
        <v>26</v>
      </c>
      <c r="H173" s="502" t="s">
        <v>354</v>
      </c>
    </row>
    <row r="174" spans="1:8">
      <c r="A174" s="252" t="s">
        <v>355</v>
      </c>
      <c r="B174" s="411"/>
      <c r="C174" s="437" t="s">
        <v>215</v>
      </c>
      <c r="D174" s="428">
        <v>2.6</v>
      </c>
      <c r="E174" s="439">
        <v>3.4</v>
      </c>
      <c r="F174" s="428">
        <v>13.2</v>
      </c>
      <c r="G174" s="439">
        <v>94</v>
      </c>
      <c r="H174" s="502" t="s">
        <v>356</v>
      </c>
    </row>
    <row r="175" spans="1:8">
      <c r="A175" s="252" t="s">
        <v>275</v>
      </c>
      <c r="B175" s="411"/>
      <c r="C175" s="428">
        <v>50</v>
      </c>
      <c r="D175" s="429">
        <v>6.4</v>
      </c>
      <c r="E175" s="430">
        <v>8.5</v>
      </c>
      <c r="F175" s="265">
        <v>5.2</v>
      </c>
      <c r="G175" s="429">
        <v>123</v>
      </c>
      <c r="H175" s="502" t="s">
        <v>325</v>
      </c>
    </row>
    <row r="176" spans="1:8">
      <c r="A176" s="252" t="s">
        <v>107</v>
      </c>
      <c r="B176" s="411"/>
      <c r="C176" s="437" t="s">
        <v>279</v>
      </c>
      <c r="D176" s="265">
        <v>4.0999999999999996</v>
      </c>
      <c r="E176" s="430">
        <v>3</v>
      </c>
      <c r="F176" s="265">
        <v>25</v>
      </c>
      <c r="G176" s="429">
        <v>143.4</v>
      </c>
      <c r="H176" s="502" t="s">
        <v>223</v>
      </c>
    </row>
    <row r="177" spans="1:8">
      <c r="A177" s="252" t="s">
        <v>363</v>
      </c>
      <c r="B177" s="411"/>
      <c r="C177" s="428">
        <v>150</v>
      </c>
      <c r="D177" s="429"/>
      <c r="E177" s="430"/>
      <c r="F177" s="265">
        <v>8.34</v>
      </c>
      <c r="G177" s="429">
        <v>33.340000000000003</v>
      </c>
      <c r="H177" s="502" t="s">
        <v>368</v>
      </c>
    </row>
    <row r="178" spans="1:8" ht="15.75" thickBot="1">
      <c r="A178" s="252" t="s">
        <v>47</v>
      </c>
      <c r="B178" s="411"/>
      <c r="C178" s="428">
        <v>30</v>
      </c>
      <c r="D178" s="428">
        <v>1.5</v>
      </c>
      <c r="E178" s="439">
        <v>0.3</v>
      </c>
      <c r="F178" s="428">
        <v>14.3</v>
      </c>
      <c r="G178" s="439">
        <v>66</v>
      </c>
      <c r="H178" s="502"/>
    </row>
    <row r="179" spans="1:8" ht="22.5" customHeight="1" thickBot="1">
      <c r="A179" s="440" t="s">
        <v>27</v>
      </c>
      <c r="B179" s="441"/>
      <c r="C179" s="486" t="s">
        <v>405</v>
      </c>
      <c r="D179" s="421">
        <v>15.02</v>
      </c>
      <c r="E179" s="421">
        <v>16.7</v>
      </c>
      <c r="F179" s="421">
        <v>68.739999999999995</v>
      </c>
      <c r="G179" s="421">
        <v>485.74</v>
      </c>
      <c r="H179" s="516"/>
    </row>
    <row r="180" spans="1:8" ht="22.5" customHeight="1">
      <c r="A180" s="252"/>
      <c r="B180" s="411" t="s">
        <v>48</v>
      </c>
      <c r="C180" s="463"/>
      <c r="D180" s="430"/>
      <c r="E180" s="430"/>
      <c r="F180" s="430"/>
      <c r="G180" s="429"/>
      <c r="H180" s="502"/>
    </row>
    <row r="181" spans="1:8">
      <c r="A181" s="252" t="s">
        <v>380</v>
      </c>
      <c r="B181" s="411"/>
      <c r="C181" s="487">
        <v>40</v>
      </c>
      <c r="D181" s="438">
        <v>2</v>
      </c>
      <c r="E181" s="438">
        <v>4</v>
      </c>
      <c r="F181" s="428">
        <v>16</v>
      </c>
      <c r="G181" s="438">
        <v>108</v>
      </c>
      <c r="H181" s="531" t="s">
        <v>382</v>
      </c>
    </row>
    <row r="182" spans="1:8" ht="22.5" customHeight="1">
      <c r="A182" s="431" t="s">
        <v>75</v>
      </c>
      <c r="B182" s="432"/>
      <c r="C182" s="433">
        <v>110</v>
      </c>
      <c r="D182" s="435">
        <v>3.12</v>
      </c>
      <c r="E182" s="435">
        <v>2.75</v>
      </c>
      <c r="F182" s="435">
        <v>4.59</v>
      </c>
      <c r="G182" s="435">
        <v>55.6</v>
      </c>
      <c r="H182" s="502" t="s">
        <v>157</v>
      </c>
    </row>
    <row r="183" spans="1:8" ht="22.5" customHeight="1">
      <c r="A183" s="252" t="s">
        <v>326</v>
      </c>
      <c r="B183" s="411"/>
      <c r="C183" s="489" t="s">
        <v>279</v>
      </c>
      <c r="D183" s="265">
        <v>6</v>
      </c>
      <c r="E183" s="430">
        <v>7.5</v>
      </c>
      <c r="F183" s="265">
        <v>28</v>
      </c>
      <c r="G183" s="430">
        <v>203</v>
      </c>
      <c r="H183" s="531" t="s">
        <v>327</v>
      </c>
    </row>
    <row r="184" spans="1:8" ht="23.25" customHeight="1">
      <c r="A184" s="252" t="s">
        <v>321</v>
      </c>
      <c r="B184" s="411"/>
      <c r="C184" s="428" t="s">
        <v>330</v>
      </c>
      <c r="D184" s="438">
        <v>0.5</v>
      </c>
      <c r="E184" s="428">
        <v>0.25</v>
      </c>
      <c r="F184" s="439">
        <v>5.4</v>
      </c>
      <c r="G184" s="438">
        <v>25.9</v>
      </c>
      <c r="H184" s="502" t="s">
        <v>310</v>
      </c>
    </row>
    <row r="185" spans="1:8" ht="23.25" customHeight="1" thickBot="1">
      <c r="A185" s="252" t="s">
        <v>40</v>
      </c>
      <c r="B185" s="411"/>
      <c r="C185" s="443">
        <v>20</v>
      </c>
      <c r="D185" s="449">
        <v>1.6</v>
      </c>
      <c r="E185" s="450">
        <v>0.2</v>
      </c>
      <c r="F185" s="451">
        <v>9.8000000000000007</v>
      </c>
      <c r="G185" s="452">
        <v>47</v>
      </c>
      <c r="H185" s="502"/>
    </row>
    <row r="186" spans="1:8" ht="22.5" customHeight="1" thickBot="1">
      <c r="A186" s="440" t="s">
        <v>27</v>
      </c>
      <c r="B186" s="441"/>
      <c r="C186" s="444">
        <v>434</v>
      </c>
      <c r="D186" s="421">
        <v>13.22</v>
      </c>
      <c r="E186" s="421">
        <v>14.7</v>
      </c>
      <c r="F186" s="421">
        <v>63.790000000000006</v>
      </c>
      <c r="G186" s="421">
        <v>439.5</v>
      </c>
      <c r="H186" s="516"/>
    </row>
    <row r="187" spans="1:8" ht="22.5" customHeight="1" thickBot="1">
      <c r="A187" s="440" t="s">
        <v>63</v>
      </c>
      <c r="B187" s="441"/>
      <c r="C187" s="444">
        <v>1321</v>
      </c>
      <c r="D187" s="490">
        <v>39.199999999999996</v>
      </c>
      <c r="E187" s="490">
        <v>44.45</v>
      </c>
      <c r="F187" s="490">
        <v>181.32999999999998</v>
      </c>
      <c r="G187" s="490">
        <v>1279.6399999999999</v>
      </c>
      <c r="H187" s="516"/>
    </row>
    <row r="188" spans="1:8" ht="22.5" customHeight="1">
      <c r="A188" s="411"/>
      <c r="B188" s="411"/>
      <c r="C188" s="458"/>
      <c r="D188" s="265"/>
      <c r="E188" s="265"/>
      <c r="F188" s="265"/>
      <c r="G188" s="265"/>
      <c r="H188" s="424"/>
    </row>
    <row r="189" spans="1:8" ht="15.75" thickBot="1">
      <c r="A189" s="356" t="s">
        <v>117</v>
      </c>
      <c r="C189" s="412"/>
      <c r="H189" s="412"/>
    </row>
    <row r="190" spans="1:8" ht="31.5" customHeight="1">
      <c r="A190" s="596" t="s">
        <v>246</v>
      </c>
      <c r="B190" s="597"/>
      <c r="C190" s="598" t="s">
        <v>242</v>
      </c>
      <c r="D190" s="601" t="s">
        <v>243</v>
      </c>
      <c r="E190" s="602"/>
      <c r="F190" s="603"/>
      <c r="G190" s="413" t="s">
        <v>4</v>
      </c>
      <c r="H190" s="504" t="s">
        <v>244</v>
      </c>
    </row>
    <row r="191" spans="1:8" ht="31.5" customHeight="1" thickBot="1">
      <c r="A191" s="604" t="s">
        <v>245</v>
      </c>
      <c r="B191" s="605"/>
      <c r="C191" s="599"/>
      <c r="D191" s="415"/>
      <c r="E191" s="416"/>
      <c r="F191" s="417"/>
      <c r="G191" s="418" t="s">
        <v>6</v>
      </c>
      <c r="H191" s="502"/>
    </row>
    <row r="192" spans="1:8" ht="15.75" thickBot="1">
      <c r="A192" s="606"/>
      <c r="B192" s="607"/>
      <c r="C192" s="600"/>
      <c r="D192" s="420" t="s">
        <v>9</v>
      </c>
      <c r="E192" s="420" t="s">
        <v>10</v>
      </c>
      <c r="F192" s="421" t="s">
        <v>11</v>
      </c>
      <c r="G192" s="421" t="s">
        <v>12</v>
      </c>
      <c r="H192" s="516"/>
    </row>
    <row r="193" spans="1:8">
      <c r="A193" s="423"/>
      <c r="B193" s="424" t="s">
        <v>13</v>
      </c>
      <c r="C193" s="443"/>
      <c r="D193" s="461"/>
      <c r="E193" s="462"/>
      <c r="F193" s="466"/>
      <c r="G193" s="462"/>
      <c r="H193" s="504"/>
    </row>
    <row r="194" spans="1:8">
      <c r="A194" s="252" t="s">
        <v>186</v>
      </c>
      <c r="B194" s="491"/>
      <c r="C194" s="428" t="s">
        <v>126</v>
      </c>
      <c r="D194" s="429">
        <v>5.3</v>
      </c>
      <c r="E194" s="429">
        <v>4.8</v>
      </c>
      <c r="F194" s="430">
        <v>12.1</v>
      </c>
      <c r="G194" s="429">
        <v>112</v>
      </c>
      <c r="H194" s="502" t="s">
        <v>191</v>
      </c>
    </row>
    <row r="195" spans="1:8">
      <c r="A195" s="252" t="s">
        <v>21</v>
      </c>
      <c r="B195" s="411"/>
      <c r="C195" s="443" t="s">
        <v>256</v>
      </c>
      <c r="D195" s="438">
        <v>1</v>
      </c>
      <c r="E195" s="428">
        <v>1.2</v>
      </c>
      <c r="F195" s="428">
        <v>10</v>
      </c>
      <c r="G195" s="428">
        <v>55</v>
      </c>
      <c r="H195" s="502" t="s">
        <v>346</v>
      </c>
    </row>
    <row r="196" spans="1:8" ht="15.75" thickBot="1">
      <c r="A196" s="252" t="s">
        <v>23</v>
      </c>
      <c r="B196" s="411"/>
      <c r="C196" s="437" t="s">
        <v>156</v>
      </c>
      <c r="D196" s="438">
        <v>1.9</v>
      </c>
      <c r="E196" s="428">
        <v>4.4000000000000004</v>
      </c>
      <c r="F196" s="439">
        <v>13</v>
      </c>
      <c r="G196" s="428">
        <v>99</v>
      </c>
      <c r="H196" s="502" t="s">
        <v>25</v>
      </c>
    </row>
    <row r="197" spans="1:8" ht="15.75" thickBot="1">
      <c r="A197" s="440" t="s">
        <v>27</v>
      </c>
      <c r="B197" s="441"/>
      <c r="C197" s="442">
        <v>357</v>
      </c>
      <c r="D197" s="421">
        <v>8.1999999999999993</v>
      </c>
      <c r="E197" s="421">
        <v>10.4</v>
      </c>
      <c r="F197" s="421">
        <v>35.1</v>
      </c>
      <c r="G197" s="421">
        <v>266</v>
      </c>
      <c r="H197" s="516"/>
    </row>
    <row r="198" spans="1:8">
      <c r="A198" s="252" t="s">
        <v>28</v>
      </c>
      <c r="B198" s="411"/>
      <c r="C198" s="443">
        <v>125</v>
      </c>
      <c r="D198" s="429">
        <v>1.9</v>
      </c>
      <c r="E198" s="430">
        <v>1</v>
      </c>
      <c r="F198" s="265">
        <v>15</v>
      </c>
      <c r="G198" s="430">
        <v>77</v>
      </c>
      <c r="H198" s="502" t="s">
        <v>50</v>
      </c>
    </row>
    <row r="199" spans="1:8" ht="15.75" thickBot="1">
      <c r="A199" s="252" t="s">
        <v>196</v>
      </c>
      <c r="B199" s="411"/>
      <c r="C199" s="443"/>
      <c r="D199" s="429"/>
      <c r="E199" s="430"/>
      <c r="F199" s="265"/>
      <c r="G199" s="430"/>
      <c r="H199" s="502"/>
    </row>
    <row r="200" spans="1:8" ht="15.75" thickBot="1">
      <c r="A200" s="440" t="s">
        <v>27</v>
      </c>
      <c r="B200" s="441"/>
      <c r="C200" s="442">
        <v>125</v>
      </c>
      <c r="D200" s="420">
        <v>1.9</v>
      </c>
      <c r="E200" s="420">
        <v>1</v>
      </c>
      <c r="F200" s="420">
        <v>15</v>
      </c>
      <c r="G200" s="420">
        <v>77</v>
      </c>
      <c r="H200" s="516"/>
    </row>
    <row r="201" spans="1:8" ht="15.75" thickBot="1">
      <c r="A201" s="423"/>
      <c r="B201" s="424"/>
      <c r="C201" s="425">
        <v>482</v>
      </c>
      <c r="D201" s="447">
        <v>10.1</v>
      </c>
      <c r="E201" s="447">
        <v>11.7</v>
      </c>
      <c r="F201" s="447">
        <v>50.1</v>
      </c>
      <c r="G201" s="447">
        <v>343</v>
      </c>
      <c r="H201" s="504"/>
    </row>
    <row r="202" spans="1:8">
      <c r="A202" s="423"/>
      <c r="B202" s="424" t="s">
        <v>30</v>
      </c>
      <c r="C202" s="463"/>
      <c r="D202" s="447"/>
      <c r="E202" s="446"/>
      <c r="F202" s="447"/>
      <c r="G202" s="446"/>
      <c r="H202" s="504"/>
    </row>
    <row r="203" spans="1:8">
      <c r="A203" s="252" t="s">
        <v>417</v>
      </c>
      <c r="B203" s="411"/>
      <c r="C203" s="428">
        <v>30</v>
      </c>
      <c r="D203" s="265">
        <v>0.36</v>
      </c>
      <c r="E203" s="430">
        <v>1.5</v>
      </c>
      <c r="F203" s="265">
        <v>2.52</v>
      </c>
      <c r="G203" s="429">
        <v>25</v>
      </c>
      <c r="H203" s="502" t="s">
        <v>418</v>
      </c>
    </row>
    <row r="204" spans="1:8" ht="26.25">
      <c r="A204" s="252" t="s">
        <v>318</v>
      </c>
      <c r="B204" s="411"/>
      <c r="C204" s="437" t="s">
        <v>213</v>
      </c>
      <c r="D204" s="430">
        <v>2</v>
      </c>
      <c r="E204" s="430">
        <v>3</v>
      </c>
      <c r="F204" s="265">
        <v>13.6</v>
      </c>
      <c r="G204" s="430">
        <v>89</v>
      </c>
      <c r="H204" s="502" t="s">
        <v>220</v>
      </c>
    </row>
    <row r="205" spans="1:8">
      <c r="A205" s="252" t="s">
        <v>388</v>
      </c>
      <c r="B205" s="411"/>
      <c r="C205" s="428" t="s">
        <v>401</v>
      </c>
      <c r="D205" s="429">
        <v>7.5</v>
      </c>
      <c r="E205" s="430">
        <v>7.4</v>
      </c>
      <c r="F205" s="265">
        <v>10.6</v>
      </c>
      <c r="G205" s="429">
        <v>139</v>
      </c>
      <c r="H205" s="502" t="s">
        <v>389</v>
      </c>
    </row>
    <row r="206" spans="1:8">
      <c r="A206" s="252" t="s">
        <v>94</v>
      </c>
      <c r="B206" s="411"/>
      <c r="C206" s="428">
        <v>110</v>
      </c>
      <c r="D206" s="265">
        <v>2.2000000000000002</v>
      </c>
      <c r="E206" s="430">
        <v>3.3</v>
      </c>
      <c r="F206" s="265">
        <v>15.4</v>
      </c>
      <c r="G206" s="429">
        <v>100.1</v>
      </c>
      <c r="H206" s="502" t="s">
        <v>222</v>
      </c>
    </row>
    <row r="207" spans="1:8">
      <c r="A207" s="252" t="s">
        <v>173</v>
      </c>
      <c r="B207" s="411"/>
      <c r="C207" s="428">
        <v>150</v>
      </c>
      <c r="D207" s="429">
        <v>0.1</v>
      </c>
      <c r="E207" s="430">
        <v>0.1</v>
      </c>
      <c r="F207" s="265">
        <v>10.199999999999999</v>
      </c>
      <c r="G207" s="430">
        <v>42.1</v>
      </c>
      <c r="H207" s="502" t="s">
        <v>233</v>
      </c>
    </row>
    <row r="208" spans="1:8" ht="15.75" thickBot="1">
      <c r="A208" s="252" t="s">
        <v>47</v>
      </c>
      <c r="B208" s="411"/>
      <c r="C208" s="428">
        <v>30</v>
      </c>
      <c r="D208" s="428">
        <v>1.5</v>
      </c>
      <c r="E208" s="439">
        <v>0.3</v>
      </c>
      <c r="F208" s="428">
        <v>14.3</v>
      </c>
      <c r="G208" s="439">
        <v>66</v>
      </c>
      <c r="H208" s="502"/>
    </row>
    <row r="209" spans="1:8" ht="22.5" customHeight="1" thickBot="1">
      <c r="A209" s="440" t="s">
        <v>27</v>
      </c>
      <c r="B209" s="441"/>
      <c r="C209" s="444">
        <v>542</v>
      </c>
      <c r="D209" s="421">
        <v>13.659999999999998</v>
      </c>
      <c r="E209" s="421">
        <v>15.6</v>
      </c>
      <c r="F209" s="421">
        <v>66.61999999999999</v>
      </c>
      <c r="G209" s="421">
        <v>461.20000000000005</v>
      </c>
      <c r="H209" s="516"/>
    </row>
    <row r="210" spans="1:8" ht="22.5" customHeight="1">
      <c r="A210" s="423"/>
      <c r="B210" s="424" t="s">
        <v>48</v>
      </c>
      <c r="C210" s="463"/>
      <c r="D210" s="446"/>
      <c r="E210" s="446"/>
      <c r="F210" s="446"/>
      <c r="G210" s="446"/>
      <c r="H210" s="504"/>
    </row>
    <row r="211" spans="1:8">
      <c r="A211" s="252" t="s">
        <v>74</v>
      </c>
      <c r="B211" s="411"/>
      <c r="C211" s="428">
        <v>15</v>
      </c>
      <c r="D211" s="435">
        <v>1.2</v>
      </c>
      <c r="E211" s="435">
        <v>4.2</v>
      </c>
      <c r="F211" s="435">
        <v>23.1</v>
      </c>
      <c r="G211" s="436">
        <v>134.80000000000001</v>
      </c>
      <c r="H211" s="502"/>
    </row>
    <row r="212" spans="1:8">
      <c r="A212" s="252" t="s">
        <v>416</v>
      </c>
      <c r="B212" s="411"/>
      <c r="C212" s="428"/>
      <c r="D212" s="429"/>
      <c r="E212" s="265"/>
      <c r="F212" s="265"/>
      <c r="G212" s="265"/>
      <c r="H212" s="502"/>
    </row>
    <row r="213" spans="1:8" ht="22.5" customHeight="1">
      <c r="A213" s="252" t="s">
        <v>276</v>
      </c>
      <c r="B213" s="411"/>
      <c r="C213" s="428">
        <v>110</v>
      </c>
      <c r="D213" s="265">
        <v>2.5</v>
      </c>
      <c r="E213" s="430">
        <v>2.75</v>
      </c>
      <c r="F213" s="265">
        <v>4</v>
      </c>
      <c r="G213" s="430">
        <v>51</v>
      </c>
      <c r="H213" s="502" t="s">
        <v>277</v>
      </c>
    </row>
    <row r="214" spans="1:8" ht="22.5" customHeight="1">
      <c r="A214" s="431" t="s">
        <v>357</v>
      </c>
      <c r="B214" s="432"/>
      <c r="C214" s="492" t="s">
        <v>280</v>
      </c>
      <c r="D214" s="265">
        <v>7.2</v>
      </c>
      <c r="E214" s="430">
        <v>8.3000000000000007</v>
      </c>
      <c r="F214" s="265">
        <v>22.6</v>
      </c>
      <c r="G214" s="430">
        <v>194</v>
      </c>
      <c r="H214" s="502" t="s">
        <v>273</v>
      </c>
    </row>
    <row r="215" spans="1:8" ht="23.25" customHeight="1">
      <c r="A215" s="252" t="s">
        <v>78</v>
      </c>
      <c r="B215" s="411"/>
      <c r="C215" s="437" t="s">
        <v>329</v>
      </c>
      <c r="D215" s="429">
        <v>0.09</v>
      </c>
      <c r="E215" s="430">
        <v>0.01</v>
      </c>
      <c r="F215" s="265">
        <v>8.5</v>
      </c>
      <c r="G215" s="429">
        <v>34.5</v>
      </c>
      <c r="H215" s="502" t="s">
        <v>162</v>
      </c>
    </row>
    <row r="216" spans="1:8" ht="23.25" customHeight="1" thickBot="1">
      <c r="A216" s="252" t="s">
        <v>40</v>
      </c>
      <c r="B216" s="411"/>
      <c r="C216" s="443">
        <v>20</v>
      </c>
      <c r="D216" s="449">
        <v>1.6</v>
      </c>
      <c r="E216" s="450">
        <v>0.2</v>
      </c>
      <c r="F216" s="451">
        <v>9.8000000000000007</v>
      </c>
      <c r="G216" s="452">
        <v>47</v>
      </c>
      <c r="H216" s="502"/>
    </row>
    <row r="217" spans="1:8" ht="31.5" customHeight="1" thickBot="1">
      <c r="A217" s="440" t="s">
        <v>27</v>
      </c>
      <c r="B217" s="441"/>
      <c r="C217" s="444">
        <v>439</v>
      </c>
      <c r="D217" s="421">
        <v>12.59</v>
      </c>
      <c r="E217" s="421">
        <v>15.459999999999999</v>
      </c>
      <c r="F217" s="421">
        <v>68</v>
      </c>
      <c r="G217" s="421">
        <v>461.3</v>
      </c>
      <c r="H217" s="516"/>
    </row>
    <row r="218" spans="1:8" ht="22.5" customHeight="1" thickBot="1">
      <c r="A218" s="440" t="s">
        <v>63</v>
      </c>
      <c r="B218" s="441"/>
      <c r="C218" s="493">
        <v>1463</v>
      </c>
      <c r="D218" s="421">
        <v>36.349999999999994</v>
      </c>
      <c r="E218" s="421">
        <v>42.46</v>
      </c>
      <c r="F218" s="421">
        <v>184.72</v>
      </c>
      <c r="G218" s="421">
        <v>1265.5</v>
      </c>
      <c r="H218" s="587"/>
    </row>
    <row r="219" spans="1:8">
      <c r="C219" s="424"/>
      <c r="D219" s="494"/>
      <c r="E219" s="494"/>
      <c r="F219" s="494"/>
      <c r="G219" s="494"/>
      <c r="H219" s="424"/>
    </row>
    <row r="220" spans="1:8" ht="22.5" customHeight="1" thickBot="1">
      <c r="A220" s="356" t="s">
        <v>120</v>
      </c>
      <c r="C220" s="412"/>
      <c r="H220" s="412"/>
    </row>
    <row r="221" spans="1:8" ht="31.5" customHeight="1">
      <c r="A221" s="596" t="s">
        <v>246</v>
      </c>
      <c r="B221" s="597"/>
      <c r="C221" s="598" t="s">
        <v>242</v>
      </c>
      <c r="D221" s="601" t="s">
        <v>243</v>
      </c>
      <c r="E221" s="602"/>
      <c r="F221" s="603"/>
      <c r="G221" s="413" t="s">
        <v>4</v>
      </c>
      <c r="H221" s="504" t="s">
        <v>244</v>
      </c>
    </row>
    <row r="222" spans="1:8" ht="22.5" customHeight="1" thickBot="1">
      <c r="A222" s="604" t="s">
        <v>245</v>
      </c>
      <c r="B222" s="605"/>
      <c r="C222" s="599"/>
      <c r="D222" s="415"/>
      <c r="E222" s="416"/>
      <c r="F222" s="417"/>
      <c r="G222" s="418" t="s">
        <v>6</v>
      </c>
      <c r="H222" s="502"/>
    </row>
    <row r="223" spans="1:8" ht="31.5" customHeight="1" thickBot="1">
      <c r="A223" s="606"/>
      <c r="B223" s="607"/>
      <c r="C223" s="600"/>
      <c r="D223" s="420" t="s">
        <v>9</v>
      </c>
      <c r="E223" s="420" t="s">
        <v>10</v>
      </c>
      <c r="F223" s="421" t="s">
        <v>11</v>
      </c>
      <c r="G223" s="421" t="s">
        <v>12</v>
      </c>
      <c r="H223" s="516"/>
    </row>
    <row r="224" spans="1:8">
      <c r="A224" s="423"/>
      <c r="B224" s="424" t="s">
        <v>13</v>
      </c>
      <c r="C224" s="425"/>
      <c r="D224" s="461"/>
      <c r="E224" s="462"/>
      <c r="F224" s="466"/>
      <c r="G224" s="461"/>
      <c r="H224" s="504"/>
    </row>
    <row r="225" spans="1:8">
      <c r="A225" s="252" t="s">
        <v>386</v>
      </c>
      <c r="B225" s="411"/>
      <c r="C225" s="428">
        <v>150</v>
      </c>
      <c r="D225" s="430">
        <v>5</v>
      </c>
      <c r="E225" s="430">
        <v>4</v>
      </c>
      <c r="F225" s="430">
        <v>17.5</v>
      </c>
      <c r="G225" s="429">
        <v>126</v>
      </c>
      <c r="H225" s="502" t="s">
        <v>400</v>
      </c>
    </row>
    <row r="226" spans="1:8">
      <c r="A226" s="252" t="s">
        <v>66</v>
      </c>
      <c r="B226" s="411"/>
      <c r="C226" s="428">
        <v>160</v>
      </c>
      <c r="D226" s="429">
        <v>2</v>
      </c>
      <c r="E226" s="430">
        <v>2.2000000000000002</v>
      </c>
      <c r="F226" s="430">
        <v>11.3</v>
      </c>
      <c r="G226" s="429">
        <v>73.3</v>
      </c>
      <c r="H226" s="502" t="s">
        <v>345</v>
      </c>
    </row>
    <row r="227" spans="1:8" ht="15.75" thickBot="1">
      <c r="A227" s="252" t="s">
        <v>159</v>
      </c>
      <c r="B227" s="411"/>
      <c r="C227" s="437" t="s">
        <v>335</v>
      </c>
      <c r="D227" s="429">
        <v>3.5</v>
      </c>
      <c r="E227" s="430">
        <v>5.95</v>
      </c>
      <c r="F227" s="265">
        <v>12.9</v>
      </c>
      <c r="G227" s="429">
        <v>119.6</v>
      </c>
      <c r="H227" s="502" t="s">
        <v>160</v>
      </c>
    </row>
    <row r="228" spans="1:8" ht="15.75" thickBot="1">
      <c r="A228" s="440" t="s">
        <v>27</v>
      </c>
      <c r="B228" s="441"/>
      <c r="C228" s="442">
        <v>350</v>
      </c>
      <c r="D228" s="420">
        <v>10.5</v>
      </c>
      <c r="E228" s="420">
        <v>12.15</v>
      </c>
      <c r="F228" s="420">
        <v>41.7</v>
      </c>
      <c r="G228" s="420">
        <v>318.89999999999998</v>
      </c>
      <c r="H228" s="516"/>
    </row>
    <row r="229" spans="1:8">
      <c r="A229" s="252" t="s">
        <v>414</v>
      </c>
      <c r="B229" s="411"/>
      <c r="C229" s="443">
        <v>125</v>
      </c>
      <c r="D229" s="429">
        <v>0</v>
      </c>
      <c r="E229" s="430">
        <v>0</v>
      </c>
      <c r="F229" s="265">
        <v>11</v>
      </c>
      <c r="G229" s="430">
        <v>44</v>
      </c>
      <c r="H229" s="365"/>
    </row>
    <row r="230" spans="1:8" ht="15.75" thickBot="1">
      <c r="A230" s="252" t="s">
        <v>195</v>
      </c>
      <c r="B230" s="411"/>
      <c r="C230" s="443"/>
      <c r="D230" s="429"/>
      <c r="E230" s="430"/>
      <c r="F230" s="265"/>
      <c r="G230" s="430"/>
      <c r="H230" s="365"/>
    </row>
    <row r="231" spans="1:8" ht="15.75" thickBot="1">
      <c r="A231" s="440" t="s">
        <v>27</v>
      </c>
      <c r="B231" s="441"/>
      <c r="C231" s="442">
        <v>100</v>
      </c>
      <c r="D231" s="420">
        <v>0</v>
      </c>
      <c r="E231" s="420">
        <v>0</v>
      </c>
      <c r="F231" s="420">
        <v>11</v>
      </c>
      <c r="G231" s="420">
        <v>44</v>
      </c>
      <c r="H231" s="516"/>
    </row>
    <row r="232" spans="1:8" ht="15.75" thickBot="1">
      <c r="A232" s="423"/>
      <c r="B232" s="424"/>
      <c r="C232" s="425">
        <v>450</v>
      </c>
      <c r="D232" s="413">
        <v>10.5</v>
      </c>
      <c r="E232" s="413">
        <v>12.15</v>
      </c>
      <c r="F232" s="413">
        <v>52.7</v>
      </c>
      <c r="G232" s="413">
        <v>362.9</v>
      </c>
      <c r="H232" s="504"/>
    </row>
    <row r="233" spans="1:8">
      <c r="A233" s="423"/>
      <c r="B233" s="424" t="s">
        <v>30</v>
      </c>
      <c r="C233" s="463"/>
      <c r="D233" s="413"/>
      <c r="E233" s="446"/>
      <c r="F233" s="447"/>
      <c r="G233" s="413"/>
      <c r="H233" s="504"/>
    </row>
    <row r="234" spans="1:8">
      <c r="A234" s="252" t="s">
        <v>420</v>
      </c>
      <c r="B234" s="411"/>
      <c r="C234" s="428">
        <v>30</v>
      </c>
      <c r="D234" s="265">
        <v>0.6</v>
      </c>
      <c r="E234" s="430">
        <v>0.05</v>
      </c>
      <c r="F234" s="265">
        <v>3</v>
      </c>
      <c r="G234" s="430">
        <v>14</v>
      </c>
      <c r="H234" s="426" t="s">
        <v>421</v>
      </c>
    </row>
    <row r="235" spans="1:8" ht="26.25">
      <c r="A235" s="252" t="s">
        <v>381</v>
      </c>
      <c r="B235" s="411"/>
      <c r="C235" s="428" t="s">
        <v>126</v>
      </c>
      <c r="D235" s="429">
        <v>2.1</v>
      </c>
      <c r="E235" s="430">
        <v>4.3000000000000007</v>
      </c>
      <c r="F235" s="265">
        <v>9.6999999999999993</v>
      </c>
      <c r="G235" s="429">
        <v>86</v>
      </c>
      <c r="H235" s="502" t="s">
        <v>219</v>
      </c>
    </row>
    <row r="236" spans="1:8" ht="23.25" customHeight="1">
      <c r="A236" s="252" t="s">
        <v>304</v>
      </c>
      <c r="B236" s="411"/>
      <c r="C236" s="428">
        <v>130</v>
      </c>
      <c r="D236" s="265">
        <v>10</v>
      </c>
      <c r="E236" s="430">
        <v>11</v>
      </c>
      <c r="F236" s="265">
        <v>33</v>
      </c>
      <c r="G236" s="430">
        <v>271</v>
      </c>
      <c r="H236" s="502" t="s">
        <v>303</v>
      </c>
    </row>
    <row r="237" spans="1:8" ht="22.5" customHeight="1">
      <c r="A237" s="252" t="s">
        <v>340</v>
      </c>
      <c r="B237" s="411"/>
      <c r="C237" s="428">
        <v>150</v>
      </c>
      <c r="D237" s="429">
        <v>0.5</v>
      </c>
      <c r="E237" s="430">
        <v>2.5000000000000001E-2</v>
      </c>
      <c r="F237" s="265">
        <v>12.5</v>
      </c>
      <c r="G237" s="430">
        <v>52.1</v>
      </c>
      <c r="H237" s="502" t="s">
        <v>341</v>
      </c>
    </row>
    <row r="238" spans="1:8" ht="22.5" customHeight="1" thickBot="1">
      <c r="A238" s="252" t="s">
        <v>47</v>
      </c>
      <c r="B238" s="411"/>
      <c r="C238" s="428">
        <v>30</v>
      </c>
      <c r="D238" s="428">
        <v>1.5</v>
      </c>
      <c r="E238" s="439">
        <v>0.3</v>
      </c>
      <c r="F238" s="428">
        <v>14.3</v>
      </c>
      <c r="G238" s="439">
        <v>66</v>
      </c>
      <c r="H238" s="502"/>
    </row>
    <row r="239" spans="1:8" ht="15.75" thickBot="1">
      <c r="A239" s="440" t="s">
        <v>27</v>
      </c>
      <c r="B239" s="441"/>
      <c r="C239" s="444">
        <v>495</v>
      </c>
      <c r="D239" s="420">
        <v>14.7</v>
      </c>
      <c r="E239" s="420">
        <v>15.675000000000002</v>
      </c>
      <c r="F239" s="420">
        <v>72.5</v>
      </c>
      <c r="G239" s="420">
        <v>489.1</v>
      </c>
      <c r="H239" s="516"/>
    </row>
    <row r="240" spans="1:8">
      <c r="A240" s="423"/>
      <c r="B240" s="424" t="s">
        <v>48</v>
      </c>
      <c r="C240" s="463"/>
      <c r="D240" s="413"/>
      <c r="E240" s="446"/>
      <c r="F240" s="447"/>
      <c r="G240" s="413"/>
      <c r="H240" s="504"/>
    </row>
    <row r="241" spans="1:8">
      <c r="A241" s="252" t="s">
        <v>51</v>
      </c>
      <c r="B241" s="411"/>
      <c r="C241" s="428">
        <v>40</v>
      </c>
      <c r="D241" s="429">
        <v>3.7</v>
      </c>
      <c r="E241" s="430">
        <v>4.0999999999999996</v>
      </c>
      <c r="F241" s="265">
        <v>21.1</v>
      </c>
      <c r="G241" s="429">
        <v>136</v>
      </c>
      <c r="H241" s="502" t="s">
        <v>221</v>
      </c>
    </row>
    <row r="242" spans="1:8" ht="22.5" customHeight="1">
      <c r="A242" s="252" t="s">
        <v>88</v>
      </c>
      <c r="B242" s="411"/>
      <c r="C242" s="433">
        <v>110</v>
      </c>
      <c r="D242" s="435">
        <v>3.12</v>
      </c>
      <c r="E242" s="435">
        <v>2.75</v>
      </c>
      <c r="F242" s="435">
        <v>2.5</v>
      </c>
      <c r="G242" s="435">
        <v>47.2</v>
      </c>
      <c r="H242" s="502" t="s">
        <v>157</v>
      </c>
    </row>
    <row r="243" spans="1:8" ht="23.25" customHeight="1">
      <c r="A243" s="266" t="s">
        <v>204</v>
      </c>
      <c r="B243" s="266"/>
      <c r="C243" s="266" t="s">
        <v>161</v>
      </c>
      <c r="D243" s="266">
        <v>10.48</v>
      </c>
      <c r="E243" s="266">
        <v>11.36</v>
      </c>
      <c r="F243" s="266">
        <v>8.9600000000000009</v>
      </c>
      <c r="G243" s="266">
        <v>188</v>
      </c>
      <c r="H243" s="532" t="s">
        <v>411</v>
      </c>
    </row>
    <row r="244" spans="1:8" ht="23.25" customHeight="1">
      <c r="A244" s="431" t="s">
        <v>158</v>
      </c>
      <c r="B244" s="432"/>
      <c r="C244" s="433" t="s">
        <v>278</v>
      </c>
      <c r="D244" s="434">
        <v>0.05</v>
      </c>
      <c r="E244" s="435">
        <v>0.01</v>
      </c>
      <c r="F244" s="436">
        <v>4.42</v>
      </c>
      <c r="G244" s="435">
        <v>18</v>
      </c>
      <c r="H244" s="502" t="s">
        <v>272</v>
      </c>
    </row>
    <row r="245" spans="1:8" ht="31.5" customHeight="1" thickBot="1">
      <c r="A245" s="252" t="s">
        <v>40</v>
      </c>
      <c r="B245" s="411"/>
      <c r="C245" s="443">
        <v>20</v>
      </c>
      <c r="D245" s="449">
        <v>1.6</v>
      </c>
      <c r="E245" s="450">
        <v>0.2</v>
      </c>
      <c r="F245" s="451">
        <v>9.8000000000000007</v>
      </c>
      <c r="G245" s="452">
        <v>47</v>
      </c>
      <c r="H245" s="502"/>
    </row>
    <row r="246" spans="1:8" ht="22.5" customHeight="1" thickBot="1">
      <c r="A246" s="440" t="s">
        <v>27</v>
      </c>
      <c r="B246" s="441"/>
      <c r="C246" s="444">
        <v>467</v>
      </c>
      <c r="D246" s="421">
        <v>18.950000000000003</v>
      </c>
      <c r="E246" s="421">
        <v>18.420000000000002</v>
      </c>
      <c r="F246" s="421">
        <v>46.78</v>
      </c>
      <c r="G246" s="421">
        <v>436.2</v>
      </c>
      <c r="H246" s="504"/>
    </row>
    <row r="247" spans="1:8" ht="22.5" customHeight="1" thickBot="1">
      <c r="A247" s="475" t="s">
        <v>63</v>
      </c>
      <c r="B247" s="412"/>
      <c r="C247" s="476">
        <v>1412</v>
      </c>
      <c r="D247" s="496">
        <v>44.150000000000006</v>
      </c>
      <c r="E247" s="496">
        <v>46.245000000000005</v>
      </c>
      <c r="F247" s="496">
        <v>171.98000000000002</v>
      </c>
      <c r="G247" s="496">
        <v>1288.2</v>
      </c>
      <c r="H247" s="516"/>
    </row>
    <row r="248" spans="1:8">
      <c r="C248" s="497"/>
      <c r="D248" s="494"/>
      <c r="E248" s="494"/>
      <c r="F248" s="494"/>
      <c r="G248" s="494"/>
      <c r="H248" s="497"/>
    </row>
    <row r="249" spans="1:8" ht="15.75" thickBot="1">
      <c r="A249" s="356" t="s">
        <v>124</v>
      </c>
      <c r="C249" s="412"/>
      <c r="H249" s="412"/>
    </row>
    <row r="250" spans="1:8" ht="22.5" customHeight="1">
      <c r="A250" s="596" t="s">
        <v>246</v>
      </c>
      <c r="B250" s="597"/>
      <c r="C250" s="598" t="s">
        <v>242</v>
      </c>
      <c r="D250" s="601" t="s">
        <v>243</v>
      </c>
      <c r="E250" s="602"/>
      <c r="F250" s="603"/>
      <c r="G250" s="413" t="s">
        <v>4</v>
      </c>
      <c r="H250" s="504" t="s">
        <v>244</v>
      </c>
    </row>
    <row r="251" spans="1:8" ht="22.5" customHeight="1" thickBot="1">
      <c r="A251" s="604" t="s">
        <v>245</v>
      </c>
      <c r="B251" s="605"/>
      <c r="C251" s="599"/>
      <c r="D251" s="415"/>
      <c r="E251" s="416"/>
      <c r="F251" s="417"/>
      <c r="G251" s="418" t="s">
        <v>6</v>
      </c>
      <c r="H251" s="502"/>
    </row>
    <row r="252" spans="1:8" ht="15.75" thickBot="1">
      <c r="A252" s="606"/>
      <c r="B252" s="607"/>
      <c r="C252" s="600"/>
      <c r="D252" s="420" t="s">
        <v>9</v>
      </c>
      <c r="E252" s="420" t="s">
        <v>10</v>
      </c>
      <c r="F252" s="421" t="s">
        <v>11</v>
      </c>
      <c r="G252" s="421" t="s">
        <v>12</v>
      </c>
      <c r="H252" s="516"/>
    </row>
    <row r="253" spans="1:8" ht="31.5" customHeight="1">
      <c r="A253" s="423"/>
      <c r="B253" s="424" t="s">
        <v>13</v>
      </c>
      <c r="C253" s="425"/>
      <c r="D253" s="461"/>
      <c r="E253" s="462"/>
      <c r="F253" s="466"/>
      <c r="G253" s="461"/>
      <c r="H253" s="504"/>
    </row>
    <row r="254" spans="1:8">
      <c r="A254" s="252" t="s">
        <v>183</v>
      </c>
      <c r="B254" s="411"/>
      <c r="C254" s="443" t="s">
        <v>126</v>
      </c>
      <c r="D254" s="438">
        <v>6</v>
      </c>
      <c r="E254" s="438">
        <v>5</v>
      </c>
      <c r="F254" s="428">
        <v>17.23</v>
      </c>
      <c r="G254" s="428">
        <v>138</v>
      </c>
      <c r="H254" s="502" t="s">
        <v>93</v>
      </c>
    </row>
    <row r="255" spans="1:8">
      <c r="A255" s="431" t="s">
        <v>95</v>
      </c>
      <c r="B255" s="432"/>
      <c r="C255" s="433" t="s">
        <v>278</v>
      </c>
      <c r="D255" s="434">
        <v>2.2999999999999998</v>
      </c>
      <c r="E255" s="435">
        <v>2</v>
      </c>
      <c r="F255" s="436">
        <v>11.9</v>
      </c>
      <c r="G255" s="435">
        <v>74.8</v>
      </c>
      <c r="H255" s="502" t="s">
        <v>163</v>
      </c>
    </row>
    <row r="256" spans="1:8" ht="15.75" thickBot="1">
      <c r="A256" s="252" t="s">
        <v>23</v>
      </c>
      <c r="B256" s="411"/>
      <c r="C256" s="437" t="s">
        <v>156</v>
      </c>
      <c r="D256" s="438">
        <v>1.9</v>
      </c>
      <c r="E256" s="428">
        <v>4.4000000000000004</v>
      </c>
      <c r="F256" s="439">
        <v>13</v>
      </c>
      <c r="G256" s="428">
        <v>99</v>
      </c>
      <c r="H256" s="502" t="s">
        <v>25</v>
      </c>
    </row>
    <row r="257" spans="1:8" ht="15.75" thickBot="1">
      <c r="A257" s="440" t="s">
        <v>27</v>
      </c>
      <c r="B257" s="441"/>
      <c r="C257" s="442">
        <v>349</v>
      </c>
      <c r="D257" s="420">
        <v>10.200000000000001</v>
      </c>
      <c r="E257" s="420">
        <v>11.4</v>
      </c>
      <c r="F257" s="420">
        <v>42.13</v>
      </c>
      <c r="G257" s="420">
        <v>311.8</v>
      </c>
      <c r="H257" s="516"/>
    </row>
    <row r="258" spans="1:8">
      <c r="A258" s="252" t="s">
        <v>28</v>
      </c>
      <c r="B258" s="411"/>
      <c r="C258" s="443">
        <v>125</v>
      </c>
      <c r="D258" s="429">
        <v>0.6</v>
      </c>
      <c r="E258" s="430">
        <v>0</v>
      </c>
      <c r="F258" s="265">
        <v>10</v>
      </c>
      <c r="G258" s="430">
        <v>42</v>
      </c>
      <c r="H258" s="502" t="s">
        <v>50</v>
      </c>
    </row>
    <row r="259" spans="1:8" ht="15.75" thickBot="1">
      <c r="A259" s="252" t="s">
        <v>201</v>
      </c>
      <c r="B259" s="411"/>
      <c r="C259" s="443"/>
      <c r="D259" s="429"/>
      <c r="E259" s="429"/>
      <c r="F259" s="265"/>
      <c r="G259" s="429"/>
      <c r="H259" s="502"/>
    </row>
    <row r="260" spans="1:8" ht="15.75" thickBot="1">
      <c r="A260" s="440" t="s">
        <v>27</v>
      </c>
      <c r="B260" s="441"/>
      <c r="C260" s="442">
        <v>125</v>
      </c>
      <c r="D260" s="421">
        <v>0.6</v>
      </c>
      <c r="E260" s="421">
        <v>0</v>
      </c>
      <c r="F260" s="421">
        <v>10</v>
      </c>
      <c r="G260" s="421">
        <v>42</v>
      </c>
      <c r="H260" s="516"/>
    </row>
    <row r="261" spans="1:8" ht="15.75" thickBot="1">
      <c r="A261" s="423"/>
      <c r="B261" s="424"/>
      <c r="C261" s="425">
        <v>474</v>
      </c>
      <c r="D261" s="413">
        <v>10.8</v>
      </c>
      <c r="E261" s="413">
        <v>12.3</v>
      </c>
      <c r="F261" s="413">
        <v>52.13</v>
      </c>
      <c r="G261" s="413">
        <v>353.8</v>
      </c>
      <c r="H261" s="504"/>
    </row>
    <row r="262" spans="1:8">
      <c r="A262" s="423"/>
      <c r="B262" s="424" t="s">
        <v>30</v>
      </c>
      <c r="C262" s="463"/>
      <c r="D262" s="413"/>
      <c r="E262" s="446"/>
      <c r="F262" s="447"/>
      <c r="G262" s="413"/>
      <c r="H262" s="504"/>
    </row>
    <row r="263" spans="1:8">
      <c r="A263" s="252" t="s">
        <v>232</v>
      </c>
      <c r="B263" s="411"/>
      <c r="C263" s="428">
        <v>30</v>
      </c>
      <c r="D263" s="265">
        <v>0.6</v>
      </c>
      <c r="E263" s="430">
        <v>1.38</v>
      </c>
      <c r="F263" s="265">
        <v>3</v>
      </c>
      <c r="G263" s="430">
        <v>26.8</v>
      </c>
      <c r="H263" s="502" t="s">
        <v>422</v>
      </c>
    </row>
    <row r="264" spans="1:8" ht="26.25">
      <c r="A264" s="252" t="s">
        <v>402</v>
      </c>
      <c r="B264" s="411"/>
      <c r="C264" s="428" t="s">
        <v>239</v>
      </c>
      <c r="D264" s="265">
        <v>4.9000000000000004</v>
      </c>
      <c r="E264" s="430">
        <v>4.5999999999999996</v>
      </c>
      <c r="F264" s="265">
        <v>15.2</v>
      </c>
      <c r="G264" s="430">
        <v>124</v>
      </c>
      <c r="H264" s="502" t="s">
        <v>218</v>
      </c>
    </row>
    <row r="265" spans="1:8" ht="22.5" customHeight="1">
      <c r="A265" s="252" t="s">
        <v>122</v>
      </c>
      <c r="B265" s="411"/>
      <c r="C265" s="428">
        <v>50</v>
      </c>
      <c r="D265" s="429">
        <v>4.5</v>
      </c>
      <c r="E265" s="430">
        <v>6.6</v>
      </c>
      <c r="F265" s="265">
        <v>12.5</v>
      </c>
      <c r="G265" s="429">
        <v>122</v>
      </c>
      <c r="H265" s="502" t="s">
        <v>286</v>
      </c>
    </row>
    <row r="266" spans="1:8">
      <c r="A266" s="252" t="s">
        <v>94</v>
      </c>
      <c r="B266" s="411"/>
      <c r="C266" s="428">
        <v>110</v>
      </c>
      <c r="D266" s="265">
        <v>2.2000000000000002</v>
      </c>
      <c r="E266" s="430">
        <v>3.3</v>
      </c>
      <c r="F266" s="265">
        <v>15.4</v>
      </c>
      <c r="G266" s="429">
        <v>100.1</v>
      </c>
      <c r="H266" s="502" t="s">
        <v>222</v>
      </c>
    </row>
    <row r="267" spans="1:8" ht="22.5" customHeight="1">
      <c r="A267" s="252" t="s">
        <v>363</v>
      </c>
      <c r="B267" s="411"/>
      <c r="C267" s="428">
        <v>150</v>
      </c>
      <c r="D267" s="429"/>
      <c r="E267" s="430"/>
      <c r="F267" s="265">
        <v>8.34</v>
      </c>
      <c r="G267" s="429">
        <v>33.340000000000003</v>
      </c>
      <c r="H267" s="502" t="s">
        <v>368</v>
      </c>
    </row>
    <row r="268" spans="1:8" ht="15.75" thickBot="1">
      <c r="A268" s="252" t="s">
        <v>47</v>
      </c>
      <c r="B268" s="411"/>
      <c r="C268" s="428">
        <v>30</v>
      </c>
      <c r="D268" s="428">
        <v>1.5</v>
      </c>
      <c r="E268" s="439">
        <v>0.3</v>
      </c>
      <c r="F268" s="428">
        <v>14.3</v>
      </c>
      <c r="G268" s="439">
        <v>66</v>
      </c>
      <c r="H268" s="502"/>
    </row>
    <row r="269" spans="1:8" ht="15.75" thickBot="1">
      <c r="A269" s="440" t="s">
        <v>27</v>
      </c>
      <c r="B269" s="441"/>
      <c r="C269" s="444">
        <v>530</v>
      </c>
      <c r="D269" s="420">
        <v>13.7</v>
      </c>
      <c r="E269" s="420">
        <v>16.18</v>
      </c>
      <c r="F269" s="420">
        <v>68.739999999999995</v>
      </c>
      <c r="G269" s="420">
        <v>472.24</v>
      </c>
      <c r="H269" s="516"/>
    </row>
    <row r="270" spans="1:8">
      <c r="A270" s="423"/>
      <c r="B270" s="424" t="s">
        <v>48</v>
      </c>
      <c r="C270" s="463"/>
      <c r="D270" s="446"/>
      <c r="E270" s="447"/>
      <c r="F270" s="446"/>
      <c r="G270" s="447"/>
      <c r="H270" s="504"/>
    </row>
    <row r="271" spans="1:8">
      <c r="A271" s="431" t="s">
        <v>74</v>
      </c>
      <c r="B271" s="432"/>
      <c r="C271" s="433">
        <v>10</v>
      </c>
      <c r="D271" s="435">
        <v>0.1</v>
      </c>
      <c r="E271" s="435">
        <v>2</v>
      </c>
      <c r="F271" s="435">
        <v>10</v>
      </c>
      <c r="G271" s="436">
        <v>55</v>
      </c>
      <c r="H271" s="426"/>
    </row>
    <row r="272" spans="1:8">
      <c r="A272" s="431" t="s">
        <v>334</v>
      </c>
      <c r="B272" s="432"/>
      <c r="C272" s="433"/>
      <c r="D272" s="435"/>
      <c r="E272" s="435"/>
      <c r="F272" s="435"/>
      <c r="G272" s="436"/>
      <c r="H272" s="426"/>
    </row>
    <row r="273" spans="1:8" ht="23.25" customHeight="1">
      <c r="A273" s="431" t="s">
        <v>75</v>
      </c>
      <c r="B273" s="432"/>
      <c r="C273" s="433">
        <v>110</v>
      </c>
      <c r="D273" s="435">
        <v>3.12</v>
      </c>
      <c r="E273" s="435">
        <v>2.75</v>
      </c>
      <c r="F273" s="435">
        <v>4.59</v>
      </c>
      <c r="G273" s="435">
        <v>55.6</v>
      </c>
      <c r="H273" s="502" t="s">
        <v>157</v>
      </c>
    </row>
    <row r="274" spans="1:8" ht="24.75" customHeight="1">
      <c r="A274" s="431" t="s">
        <v>238</v>
      </c>
      <c r="B274" s="432"/>
      <c r="C274" s="492" t="s">
        <v>280</v>
      </c>
      <c r="D274" s="436">
        <v>6.8</v>
      </c>
      <c r="E274" s="435">
        <v>8.6</v>
      </c>
      <c r="F274" s="436">
        <v>30</v>
      </c>
      <c r="G274" s="435">
        <v>225</v>
      </c>
      <c r="H274" s="502" t="s">
        <v>237</v>
      </c>
    </row>
    <row r="275" spans="1:8" ht="23.25" customHeight="1">
      <c r="A275" s="252" t="s">
        <v>321</v>
      </c>
      <c r="B275" s="411"/>
      <c r="C275" s="428" t="s">
        <v>330</v>
      </c>
      <c r="D275" s="438">
        <v>0.5</v>
      </c>
      <c r="E275" s="428">
        <v>0.25</v>
      </c>
      <c r="F275" s="439">
        <v>5.4</v>
      </c>
      <c r="G275" s="438">
        <v>25.9</v>
      </c>
      <c r="H275" s="502" t="s">
        <v>310</v>
      </c>
    </row>
    <row r="276" spans="1:8" ht="22.5" customHeight="1" thickBot="1">
      <c r="A276" s="252" t="s">
        <v>40</v>
      </c>
      <c r="B276" s="411"/>
      <c r="C276" s="443">
        <v>20</v>
      </c>
      <c r="D276" s="449">
        <v>1.6</v>
      </c>
      <c r="E276" s="450">
        <v>0.2</v>
      </c>
      <c r="F276" s="451">
        <v>9.8000000000000007</v>
      </c>
      <c r="G276" s="452">
        <v>47</v>
      </c>
      <c r="H276" s="502"/>
    </row>
    <row r="277" spans="1:8" ht="22.5" customHeight="1" thickBot="1">
      <c r="A277" s="440" t="s">
        <v>27</v>
      </c>
      <c r="B277" s="441"/>
      <c r="C277" s="444">
        <v>424</v>
      </c>
      <c r="D277" s="420">
        <v>12.12</v>
      </c>
      <c r="E277" s="420">
        <v>13.799999999999999</v>
      </c>
      <c r="F277" s="420">
        <v>59.790000000000006</v>
      </c>
      <c r="G277" s="420">
        <v>408.5</v>
      </c>
      <c r="H277" s="516"/>
    </row>
    <row r="278" spans="1:8" ht="15.75" thickBot="1">
      <c r="A278" s="475" t="s">
        <v>63</v>
      </c>
      <c r="B278" s="412"/>
      <c r="C278" s="476">
        <v>1428</v>
      </c>
      <c r="D278" s="498">
        <v>36.619999999999997</v>
      </c>
      <c r="E278" s="498">
        <v>41.379999999999995</v>
      </c>
      <c r="F278" s="498">
        <v>180.66000000000003</v>
      </c>
      <c r="G278" s="498">
        <v>1234.54</v>
      </c>
      <c r="H278" s="518"/>
    </row>
    <row r="279" spans="1:8">
      <c r="A279" s="423"/>
      <c r="B279" s="424"/>
      <c r="C279" s="458"/>
      <c r="D279" s="447"/>
      <c r="E279" s="447"/>
      <c r="F279" s="447"/>
      <c r="G279" s="265"/>
      <c r="H279" s="424"/>
    </row>
    <row r="280" spans="1:8" ht="15.75" thickBot="1">
      <c r="A280" s="356" t="s">
        <v>128</v>
      </c>
      <c r="B280" s="412"/>
      <c r="C280" s="412"/>
      <c r="H280" s="412"/>
    </row>
    <row r="281" spans="1:8" ht="31.5" customHeight="1">
      <c r="A281" s="596" t="s">
        <v>246</v>
      </c>
      <c r="B281" s="597"/>
      <c r="C281" s="598" t="s">
        <v>242</v>
      </c>
      <c r="D281" s="601" t="s">
        <v>243</v>
      </c>
      <c r="E281" s="602"/>
      <c r="F281" s="603"/>
      <c r="G281" s="413" t="s">
        <v>4</v>
      </c>
      <c r="H281" s="504" t="s">
        <v>244</v>
      </c>
    </row>
    <row r="282" spans="1:8" ht="22.5" customHeight="1" thickBot="1">
      <c r="A282" s="604" t="s">
        <v>245</v>
      </c>
      <c r="B282" s="605"/>
      <c r="C282" s="599"/>
      <c r="D282" s="415"/>
      <c r="E282" s="416"/>
      <c r="F282" s="417"/>
      <c r="G282" s="418" t="s">
        <v>6</v>
      </c>
      <c r="H282" s="502"/>
    </row>
    <row r="283" spans="1:8" ht="15.75" thickBot="1">
      <c r="A283" s="606"/>
      <c r="B283" s="607"/>
      <c r="C283" s="600"/>
      <c r="D283" s="420" t="s">
        <v>9</v>
      </c>
      <c r="E283" s="420" t="s">
        <v>10</v>
      </c>
      <c r="F283" s="421" t="s">
        <v>11</v>
      </c>
      <c r="G283" s="421" t="s">
        <v>12</v>
      </c>
      <c r="H283" s="516"/>
    </row>
    <row r="284" spans="1:8">
      <c r="A284" s="423"/>
      <c r="B284" s="424" t="s">
        <v>13</v>
      </c>
      <c r="C284" s="443"/>
      <c r="D284" s="484"/>
      <c r="E284" s="462"/>
      <c r="F284" s="427"/>
      <c r="G284" s="484"/>
      <c r="H284" s="504"/>
    </row>
    <row r="285" spans="1:8" ht="31.5" customHeight="1">
      <c r="A285" s="252" t="s">
        <v>111</v>
      </c>
      <c r="B285" s="411"/>
      <c r="C285" s="443" t="s">
        <v>126</v>
      </c>
      <c r="D285" s="429">
        <v>5.8</v>
      </c>
      <c r="E285" s="430">
        <v>4.5</v>
      </c>
      <c r="F285" s="430">
        <v>16.2</v>
      </c>
      <c r="G285" s="265">
        <v>128</v>
      </c>
      <c r="H285" s="502" t="s">
        <v>192</v>
      </c>
    </row>
    <row r="286" spans="1:8">
      <c r="A286" s="252" t="s">
        <v>21</v>
      </c>
      <c r="B286" s="411"/>
      <c r="C286" s="443" t="s">
        <v>256</v>
      </c>
      <c r="D286" s="438">
        <v>1</v>
      </c>
      <c r="E286" s="428">
        <v>1.2</v>
      </c>
      <c r="F286" s="428">
        <v>10</v>
      </c>
      <c r="G286" s="428">
        <v>55</v>
      </c>
      <c r="H286" s="502" t="s">
        <v>346</v>
      </c>
    </row>
    <row r="287" spans="1:8" ht="15.75" thickBot="1">
      <c r="A287" s="252" t="s">
        <v>159</v>
      </c>
      <c r="B287" s="411"/>
      <c r="C287" s="437" t="s">
        <v>335</v>
      </c>
      <c r="D287" s="429">
        <v>3.5</v>
      </c>
      <c r="E287" s="430">
        <v>5.95</v>
      </c>
      <c r="F287" s="265">
        <v>12.9</v>
      </c>
      <c r="G287" s="429">
        <v>119.6</v>
      </c>
      <c r="H287" s="502" t="s">
        <v>160</v>
      </c>
    </row>
    <row r="288" spans="1:8" ht="15.75" thickBot="1">
      <c r="A288" s="440" t="s">
        <v>27</v>
      </c>
      <c r="B288" s="441"/>
      <c r="C288" s="420">
        <v>360</v>
      </c>
      <c r="D288" s="420">
        <v>10.3</v>
      </c>
      <c r="E288" s="420">
        <v>11.65</v>
      </c>
      <c r="F288" s="420">
        <v>39.1</v>
      </c>
      <c r="G288" s="420">
        <v>302.60000000000002</v>
      </c>
      <c r="H288" s="516"/>
    </row>
    <row r="289" spans="1:8">
      <c r="A289" s="252" t="s">
        <v>49</v>
      </c>
      <c r="B289" s="411"/>
      <c r="C289" s="443">
        <v>100</v>
      </c>
      <c r="D289" s="429">
        <v>0.36</v>
      </c>
      <c r="E289" s="430">
        <v>0.36</v>
      </c>
      <c r="F289" s="265">
        <v>14</v>
      </c>
      <c r="G289" s="430">
        <v>60</v>
      </c>
      <c r="H289" s="502" t="s">
        <v>29</v>
      </c>
    </row>
    <row r="290" spans="1:8" ht="15.75" thickBot="1">
      <c r="A290" s="252" t="s">
        <v>307</v>
      </c>
      <c r="B290" s="411"/>
      <c r="C290" s="443"/>
      <c r="D290" s="429"/>
      <c r="E290" s="430"/>
      <c r="F290" s="265"/>
      <c r="G290" s="430"/>
      <c r="H290" s="502"/>
    </row>
    <row r="291" spans="1:8" ht="15.75" thickBot="1">
      <c r="A291" s="440" t="s">
        <v>27</v>
      </c>
      <c r="B291" s="441"/>
      <c r="C291" s="442">
        <v>100</v>
      </c>
      <c r="D291" s="420">
        <v>0.36</v>
      </c>
      <c r="E291" s="420">
        <v>0.36</v>
      </c>
      <c r="F291" s="420">
        <v>14</v>
      </c>
      <c r="G291" s="420">
        <v>60</v>
      </c>
      <c r="H291" s="516"/>
    </row>
    <row r="292" spans="1:8" ht="15.75" thickBot="1">
      <c r="A292" s="440"/>
      <c r="B292" s="441"/>
      <c r="C292" s="442">
        <v>460</v>
      </c>
      <c r="D292" s="420">
        <v>10.66</v>
      </c>
      <c r="E292" s="420">
        <v>12.01</v>
      </c>
      <c r="F292" s="420">
        <v>53.1</v>
      </c>
      <c r="G292" s="420">
        <v>362.6</v>
      </c>
      <c r="H292" s="516"/>
    </row>
    <row r="293" spans="1:8">
      <c r="A293" s="252"/>
      <c r="B293" s="411" t="s">
        <v>30</v>
      </c>
      <c r="C293" s="437"/>
      <c r="D293" s="430"/>
      <c r="E293" s="265"/>
      <c r="F293" s="430"/>
      <c r="G293" s="265"/>
      <c r="H293" s="502"/>
    </row>
    <row r="294" spans="1:8">
      <c r="A294" s="252"/>
      <c r="B294" s="411"/>
      <c r="C294" s="437"/>
      <c r="D294" s="265"/>
      <c r="E294" s="265"/>
      <c r="F294" s="265"/>
      <c r="G294" s="265"/>
      <c r="H294" s="502"/>
    </row>
    <row r="295" spans="1:8">
      <c r="A295" s="252" t="s">
        <v>384</v>
      </c>
      <c r="B295" s="411"/>
      <c r="C295" s="428">
        <v>30</v>
      </c>
      <c r="D295" s="265">
        <v>0.8</v>
      </c>
      <c r="E295" s="430">
        <v>2</v>
      </c>
      <c r="F295" s="265">
        <v>3.6</v>
      </c>
      <c r="G295" s="429">
        <v>35.6</v>
      </c>
      <c r="H295" s="426" t="s">
        <v>385</v>
      </c>
    </row>
    <row r="296" spans="1:8">
      <c r="A296" s="252" t="s">
        <v>392</v>
      </c>
      <c r="B296" s="411"/>
      <c r="C296" s="428" t="s">
        <v>215</v>
      </c>
      <c r="D296" s="429">
        <v>2.7</v>
      </c>
      <c r="E296" s="430">
        <v>6.3</v>
      </c>
      <c r="F296" s="265">
        <v>6.5</v>
      </c>
      <c r="G296" s="429">
        <v>93</v>
      </c>
      <c r="H296" s="502" t="s">
        <v>224</v>
      </c>
    </row>
    <row r="297" spans="1:8">
      <c r="A297" s="479" t="s">
        <v>407</v>
      </c>
      <c r="B297" s="411"/>
      <c r="C297" s="428" t="s">
        <v>165</v>
      </c>
      <c r="D297" s="430">
        <v>5.9</v>
      </c>
      <c r="E297" s="265">
        <v>7</v>
      </c>
      <c r="F297" s="430">
        <v>17.8</v>
      </c>
      <c r="G297" s="430">
        <v>157.80000000000001</v>
      </c>
      <c r="H297" s="502" t="s">
        <v>361</v>
      </c>
    </row>
    <row r="298" spans="1:8">
      <c r="A298" s="252" t="s">
        <v>265</v>
      </c>
      <c r="B298" s="411"/>
      <c r="C298" s="428" t="s">
        <v>298</v>
      </c>
      <c r="D298" s="430">
        <v>4</v>
      </c>
      <c r="E298" s="430">
        <v>3.2</v>
      </c>
      <c r="F298" s="430">
        <v>17.7</v>
      </c>
      <c r="G298" s="430">
        <v>116</v>
      </c>
      <c r="H298" s="502" t="s">
        <v>282</v>
      </c>
    </row>
    <row r="299" spans="1:8" ht="29.25" customHeight="1">
      <c r="A299" s="252" t="s">
        <v>340</v>
      </c>
      <c r="B299" s="411"/>
      <c r="C299" s="428">
        <v>150</v>
      </c>
      <c r="D299" s="429">
        <v>0.5</v>
      </c>
      <c r="E299" s="430">
        <v>2.5000000000000001E-2</v>
      </c>
      <c r="F299" s="265">
        <v>12.5</v>
      </c>
      <c r="G299" s="430">
        <v>52.1</v>
      </c>
      <c r="H299" s="502" t="s">
        <v>341</v>
      </c>
    </row>
    <row r="300" spans="1:8" ht="38.25" customHeight="1" thickBot="1">
      <c r="A300" s="252" t="s">
        <v>47</v>
      </c>
      <c r="B300" s="411"/>
      <c r="C300" s="428">
        <v>30</v>
      </c>
      <c r="D300" s="428">
        <v>1.5</v>
      </c>
      <c r="E300" s="439">
        <v>0.3</v>
      </c>
      <c r="F300" s="428">
        <v>14.3</v>
      </c>
      <c r="G300" s="439">
        <v>65.900000000000006</v>
      </c>
      <c r="H300" s="502"/>
    </row>
    <row r="301" spans="1:8" ht="24" customHeight="1" thickBot="1">
      <c r="A301" s="440" t="s">
        <v>27</v>
      </c>
      <c r="B301" s="441"/>
      <c r="C301" s="444">
        <v>567.5</v>
      </c>
      <c r="D301" s="421">
        <v>15.4</v>
      </c>
      <c r="E301" s="421">
        <v>18.824999999999999</v>
      </c>
      <c r="F301" s="421">
        <v>72.399999999999991</v>
      </c>
      <c r="G301" s="421">
        <v>520.4</v>
      </c>
      <c r="H301" s="530"/>
    </row>
    <row r="302" spans="1:8" ht="27" customHeight="1">
      <c r="A302" s="423"/>
      <c r="B302" s="424" t="s">
        <v>48</v>
      </c>
      <c r="C302" s="463"/>
      <c r="D302" s="413"/>
      <c r="E302" s="446"/>
      <c r="F302" s="447"/>
      <c r="G302" s="413"/>
      <c r="H302" s="504"/>
    </row>
    <row r="303" spans="1:8" ht="15" customHeight="1">
      <c r="A303" s="252" t="s">
        <v>393</v>
      </c>
      <c r="B303" s="411"/>
      <c r="C303" s="428">
        <v>40</v>
      </c>
      <c r="D303" s="429">
        <v>2.4</v>
      </c>
      <c r="E303" s="429">
        <v>4.4000000000000004</v>
      </c>
      <c r="F303" s="430">
        <v>30</v>
      </c>
      <c r="G303" s="429">
        <v>169</v>
      </c>
      <c r="H303" s="502" t="s">
        <v>369</v>
      </c>
    </row>
    <row r="304" spans="1:8" ht="27" customHeight="1" thickBot="1">
      <c r="A304" s="252" t="s">
        <v>56</v>
      </c>
      <c r="B304" s="411"/>
      <c r="C304" s="428">
        <v>110</v>
      </c>
      <c r="D304" s="476">
        <v>3.1</v>
      </c>
      <c r="E304" s="428">
        <v>2.75</v>
      </c>
      <c r="F304" s="439">
        <v>4.4000000000000004</v>
      </c>
      <c r="G304" s="428">
        <v>54.8</v>
      </c>
      <c r="H304" s="502" t="s">
        <v>157</v>
      </c>
    </row>
    <row r="305" spans="1:8" ht="25.5" customHeight="1">
      <c r="A305" s="252" t="s">
        <v>234</v>
      </c>
      <c r="B305" s="411"/>
      <c r="C305" s="428">
        <v>130</v>
      </c>
      <c r="D305" s="429">
        <v>6</v>
      </c>
      <c r="E305" s="430">
        <v>6.5</v>
      </c>
      <c r="F305" s="430">
        <v>15</v>
      </c>
      <c r="G305" s="429">
        <v>142.5</v>
      </c>
      <c r="H305" s="502" t="s">
        <v>236</v>
      </c>
    </row>
    <row r="306" spans="1:8" ht="37.5" customHeight="1">
      <c r="A306" s="431" t="s">
        <v>158</v>
      </c>
      <c r="B306" s="432"/>
      <c r="C306" s="433" t="s">
        <v>278</v>
      </c>
      <c r="D306" s="434">
        <v>0.05</v>
      </c>
      <c r="E306" s="435">
        <v>0.01</v>
      </c>
      <c r="F306" s="436">
        <v>4.42</v>
      </c>
      <c r="G306" s="435">
        <v>18</v>
      </c>
      <c r="H306" s="502" t="s">
        <v>272</v>
      </c>
    </row>
    <row r="307" spans="1:8" ht="15" customHeight="1" thickBot="1">
      <c r="A307" s="252" t="s">
        <v>40</v>
      </c>
      <c r="B307" s="411"/>
      <c r="C307" s="443">
        <v>20</v>
      </c>
      <c r="D307" s="449">
        <v>1.6</v>
      </c>
      <c r="E307" s="450">
        <v>0.2</v>
      </c>
      <c r="F307" s="451">
        <v>9.8000000000000007</v>
      </c>
      <c r="G307" s="452">
        <v>47</v>
      </c>
      <c r="H307" s="502"/>
    </row>
    <row r="308" spans="1:8" ht="21.75" customHeight="1" thickBot="1">
      <c r="A308" s="440" t="s">
        <v>27</v>
      </c>
      <c r="B308" s="441"/>
      <c r="C308" s="444">
        <v>464</v>
      </c>
      <c r="D308" s="420">
        <v>13.15</v>
      </c>
      <c r="E308" s="420">
        <v>13.86</v>
      </c>
      <c r="F308" s="420">
        <v>63.620000000000005</v>
      </c>
      <c r="G308" s="420">
        <v>431.3</v>
      </c>
      <c r="H308" s="529"/>
    </row>
    <row r="309" spans="1:8" ht="29.25" customHeight="1" thickBot="1">
      <c r="A309" s="440" t="s">
        <v>63</v>
      </c>
      <c r="B309" s="441"/>
      <c r="C309" s="420">
        <v>1491.5</v>
      </c>
      <c r="D309" s="490">
        <v>39.21</v>
      </c>
      <c r="E309" s="490">
        <v>44.695</v>
      </c>
      <c r="F309" s="490">
        <v>189.12</v>
      </c>
      <c r="G309" s="490">
        <v>1314.3</v>
      </c>
      <c r="H309" s="516"/>
    </row>
    <row r="310" spans="1:8" ht="15" customHeight="1" thickBot="1">
      <c r="A310" s="440" t="s">
        <v>166</v>
      </c>
      <c r="B310" s="441"/>
      <c r="C310" s="444">
        <v>14217.5</v>
      </c>
      <c r="D310" s="420">
        <v>379.44</v>
      </c>
      <c r="E310" s="420">
        <v>428.58499999999998</v>
      </c>
      <c r="F310" s="420">
        <v>1823.4900000000002</v>
      </c>
      <c r="G310" s="420">
        <v>12657.46</v>
      </c>
      <c r="H310" s="516"/>
    </row>
    <row r="311" spans="1:8" ht="37.5" customHeight="1">
      <c r="A311" s="356" t="s">
        <v>131</v>
      </c>
      <c r="B311" s="411"/>
      <c r="C311" s="411"/>
      <c r="D311" s="266"/>
      <c r="E311" s="266"/>
      <c r="F311" s="266"/>
      <c r="G311" s="266"/>
      <c r="H311" s="360"/>
    </row>
    <row r="312" spans="1:8" ht="45" customHeight="1">
      <c r="A312" s="594" t="s">
        <v>255</v>
      </c>
      <c r="B312" s="594"/>
      <c r="C312" s="594"/>
      <c r="D312" s="594"/>
      <c r="E312" s="594"/>
      <c r="F312" s="594"/>
      <c r="G312" s="594"/>
      <c r="H312" s="360"/>
    </row>
    <row r="313" spans="1:8" ht="15" customHeight="1">
      <c r="A313" s="595" t="s">
        <v>132</v>
      </c>
      <c r="B313" s="595"/>
      <c r="C313" s="595"/>
      <c r="D313" s="595"/>
      <c r="E313" s="595"/>
      <c r="F313" s="595"/>
      <c r="G313" s="595"/>
      <c r="H313" s="360"/>
    </row>
    <row r="314" spans="1:8" ht="15" customHeight="1">
      <c r="A314" s="595" t="s">
        <v>284</v>
      </c>
      <c r="B314" s="595"/>
      <c r="C314" s="595"/>
      <c r="D314" s="595"/>
      <c r="E314" s="595"/>
      <c r="F314" s="595"/>
      <c r="G314" s="595"/>
      <c r="H314" s="360"/>
    </row>
    <row r="315" spans="1:8" ht="15" customHeight="1">
      <c r="A315" s="595" t="s">
        <v>285</v>
      </c>
      <c r="B315" s="595"/>
      <c r="C315" s="595"/>
      <c r="D315" s="595"/>
      <c r="E315" s="595"/>
      <c r="F315" s="595"/>
      <c r="G315" s="595"/>
      <c r="H315" s="360"/>
    </row>
    <row r="316" spans="1:8" ht="15" customHeight="1">
      <c r="A316" s="595" t="s">
        <v>133</v>
      </c>
      <c r="B316" s="595"/>
      <c r="C316" s="595"/>
      <c r="D316" s="595"/>
      <c r="E316" s="595"/>
      <c r="F316" s="595"/>
      <c r="G316" s="595"/>
      <c r="H316" s="360"/>
    </row>
    <row r="317" spans="1:8" ht="15" customHeight="1">
      <c r="A317" s="595" t="s">
        <v>247</v>
      </c>
      <c r="B317" s="595"/>
      <c r="C317" s="595"/>
      <c r="D317" s="595"/>
      <c r="E317" s="595"/>
      <c r="F317" s="595"/>
      <c r="G317" s="595"/>
      <c r="H317" s="360"/>
    </row>
    <row r="318" spans="1:8" ht="15" customHeight="1">
      <c r="A318" s="595" t="s">
        <v>226</v>
      </c>
      <c r="B318" s="595"/>
      <c r="C318" s="595"/>
      <c r="D318" s="595"/>
      <c r="E318" s="595"/>
      <c r="F318" s="595"/>
      <c r="G318" s="595"/>
      <c r="H318" s="360"/>
    </row>
    <row r="319" spans="1:8" ht="15" customHeight="1">
      <c r="A319" s="595" t="s">
        <v>249</v>
      </c>
      <c r="B319" s="595"/>
      <c r="C319" s="595"/>
      <c r="D319" s="595"/>
      <c r="E319" s="595"/>
      <c r="F319" s="595"/>
      <c r="G319" s="595"/>
      <c r="H319" s="360"/>
    </row>
    <row r="320" spans="1:8" ht="15" customHeight="1">
      <c r="A320" s="595" t="s">
        <v>248</v>
      </c>
      <c r="B320" s="595"/>
      <c r="C320" s="595"/>
      <c r="D320" s="595"/>
      <c r="E320" s="595"/>
      <c r="F320" s="595"/>
      <c r="G320" s="595"/>
      <c r="H320" s="360"/>
    </row>
    <row r="321" spans="1:8" ht="15" customHeight="1">
      <c r="A321" s="595" t="s">
        <v>134</v>
      </c>
      <c r="B321" s="595"/>
      <c r="C321" s="595"/>
      <c r="D321" s="595"/>
      <c r="E321" s="595"/>
      <c r="F321" s="595"/>
      <c r="G321" s="595"/>
      <c r="H321" s="360"/>
    </row>
    <row r="322" spans="1:8" ht="15" customHeight="1">
      <c r="A322" s="595" t="s">
        <v>250</v>
      </c>
      <c r="B322" s="595"/>
      <c r="C322" s="595"/>
      <c r="D322" s="595"/>
      <c r="E322" s="595"/>
      <c r="F322" s="595"/>
      <c r="G322" s="595"/>
      <c r="H322" s="360"/>
    </row>
    <row r="323" spans="1:8" ht="15" customHeight="1">
      <c r="A323" s="595" t="s">
        <v>227</v>
      </c>
      <c r="B323" s="595"/>
      <c r="C323" s="595"/>
      <c r="D323" s="595"/>
      <c r="E323" s="595"/>
      <c r="F323" s="595"/>
      <c r="G323" s="595"/>
      <c r="H323" s="360"/>
    </row>
    <row r="324" spans="1:8" ht="15" customHeight="1">
      <c r="A324" s="595" t="s">
        <v>228</v>
      </c>
      <c r="B324" s="595"/>
      <c r="C324" s="595"/>
      <c r="D324" s="595"/>
      <c r="E324" s="595"/>
      <c r="F324" s="595"/>
      <c r="G324" s="595"/>
      <c r="H324" s="360"/>
    </row>
    <row r="325" spans="1:8" ht="15" customHeight="1">
      <c r="A325" s="594" t="s">
        <v>229</v>
      </c>
      <c r="B325" s="594"/>
      <c r="C325" s="594"/>
      <c r="D325" s="594"/>
      <c r="E325" s="594"/>
      <c r="F325" s="594"/>
      <c r="G325" s="594"/>
      <c r="H325" s="360"/>
    </row>
    <row r="326" spans="1:8" ht="15" customHeight="1">
      <c r="A326" s="594" t="s">
        <v>259</v>
      </c>
      <c r="B326" s="594"/>
      <c r="C326" s="594"/>
      <c r="D326" s="594"/>
      <c r="E326" s="594"/>
      <c r="F326" s="594"/>
      <c r="G326" s="594"/>
      <c r="H326" s="360"/>
    </row>
    <row r="327" spans="1:8" ht="15.75" customHeight="1">
      <c r="A327" s="595" t="s">
        <v>230</v>
      </c>
      <c r="B327" s="595"/>
      <c r="C327" s="595"/>
      <c r="D327" s="595"/>
      <c r="E327" s="595"/>
      <c r="F327" s="595"/>
      <c r="G327" s="595"/>
      <c r="H327" s="360"/>
    </row>
    <row r="328" spans="1:8" ht="15.75" customHeight="1">
      <c r="A328" s="595" t="s">
        <v>253</v>
      </c>
      <c r="B328" s="595"/>
      <c r="C328" s="595"/>
      <c r="D328" s="595"/>
      <c r="E328" s="595"/>
      <c r="F328" s="595"/>
      <c r="G328" s="595"/>
      <c r="H328" s="360"/>
    </row>
    <row r="329" spans="1:8" ht="15.75" customHeight="1">
      <c r="A329" s="595" t="s">
        <v>251</v>
      </c>
      <c r="B329" s="595"/>
      <c r="C329" s="595"/>
      <c r="D329" s="595"/>
      <c r="E329" s="595"/>
      <c r="F329" s="595"/>
      <c r="G329" s="595"/>
      <c r="H329" s="360"/>
    </row>
    <row r="330" spans="1:8" ht="15.75" customHeight="1">
      <c r="A330" s="595" t="s">
        <v>254</v>
      </c>
      <c r="B330" s="595"/>
      <c r="C330" s="595"/>
      <c r="D330" s="595"/>
      <c r="E330" s="595"/>
      <c r="F330" s="595"/>
      <c r="G330" s="595"/>
      <c r="H330" s="360"/>
    </row>
    <row r="331" spans="1:8" ht="15.75" customHeight="1">
      <c r="A331" s="595" t="s">
        <v>252</v>
      </c>
      <c r="B331" s="595"/>
      <c r="C331" s="595"/>
      <c r="D331" s="595"/>
      <c r="E331" s="595"/>
      <c r="F331" s="595"/>
      <c r="G331" s="595"/>
      <c r="H331" s="360"/>
    </row>
    <row r="332" spans="1:8" ht="15.75" customHeight="1">
      <c r="A332" s="595" t="s">
        <v>412</v>
      </c>
      <c r="B332" s="595"/>
      <c r="C332" s="595"/>
      <c r="D332" s="595"/>
      <c r="E332" s="595"/>
      <c r="F332" s="266"/>
      <c r="G332" s="266"/>
      <c r="H332" s="360"/>
    </row>
    <row r="333" spans="1:8" ht="15.75" customHeight="1">
      <c r="A333" s="595" t="s">
        <v>135</v>
      </c>
      <c r="B333" s="595"/>
      <c r="C333" s="595"/>
      <c r="D333" s="595"/>
      <c r="E333" s="595"/>
      <c r="F333" s="595"/>
      <c r="G333" s="595"/>
      <c r="H333" s="360"/>
    </row>
    <row r="334" spans="1:8" ht="15.75" customHeight="1">
      <c r="A334" s="595" t="s">
        <v>136</v>
      </c>
      <c r="B334" s="595"/>
      <c r="C334" s="595"/>
      <c r="D334" s="595"/>
      <c r="E334" s="595"/>
      <c r="F334" s="595"/>
      <c r="G334" s="595"/>
      <c r="H334" s="360"/>
    </row>
    <row r="335" spans="1:8" ht="15.75" customHeight="1">
      <c r="A335" s="595" t="s">
        <v>137</v>
      </c>
      <c r="B335" s="595"/>
      <c r="C335" s="595"/>
      <c r="D335" s="595"/>
      <c r="E335" s="595"/>
      <c r="F335" s="595"/>
      <c r="G335" s="595"/>
      <c r="H335" s="360"/>
    </row>
    <row r="336" spans="1:8" ht="15.75" customHeight="1">
      <c r="A336" s="595" t="s">
        <v>138</v>
      </c>
      <c r="B336" s="595"/>
      <c r="C336" s="595"/>
      <c r="D336" s="595"/>
      <c r="E336" s="595"/>
      <c r="F336" s="595"/>
      <c r="G336" s="595"/>
      <c r="H336" s="360"/>
    </row>
    <row r="337" spans="1:8" ht="15.75" customHeight="1">
      <c r="A337" s="595" t="s">
        <v>139</v>
      </c>
      <c r="B337" s="595"/>
      <c r="C337" s="595"/>
      <c r="D337" s="595"/>
      <c r="E337" s="595"/>
      <c r="F337" s="595"/>
      <c r="G337" s="595"/>
      <c r="H337" s="360"/>
    </row>
    <row r="338" spans="1:8" ht="15.75" customHeight="1">
      <c r="D338" s="494"/>
      <c r="E338" s="494"/>
      <c r="F338" s="494"/>
      <c r="G338" s="494"/>
    </row>
    <row r="339" spans="1:8">
      <c r="D339" s="494"/>
      <c r="E339" s="494"/>
      <c r="F339" s="494"/>
      <c r="G339" s="494"/>
    </row>
    <row r="340" spans="1:8">
      <c r="D340" s="494"/>
      <c r="E340" s="494"/>
      <c r="F340" s="494"/>
      <c r="G340" s="494"/>
    </row>
    <row r="341" spans="1:8">
      <c r="D341" s="494"/>
      <c r="E341" s="494"/>
      <c r="F341" s="494"/>
      <c r="G341" s="494"/>
    </row>
    <row r="342" spans="1:8">
      <c r="D342" s="494"/>
      <c r="E342" s="494"/>
      <c r="F342" s="494"/>
      <c r="G342" s="494"/>
    </row>
    <row r="343" spans="1:8">
      <c r="D343" s="494"/>
      <c r="E343" s="494"/>
      <c r="F343" s="494"/>
      <c r="G343" s="494"/>
    </row>
    <row r="344" spans="1:8">
      <c r="D344" s="494"/>
      <c r="E344" s="494"/>
      <c r="F344" s="494"/>
      <c r="G344" s="494"/>
    </row>
    <row r="345" spans="1:8">
      <c r="D345" s="494"/>
      <c r="E345" s="494"/>
      <c r="F345" s="494"/>
      <c r="G345" s="494"/>
    </row>
    <row r="346" spans="1:8">
      <c r="D346" s="494"/>
      <c r="E346" s="494"/>
      <c r="F346" s="494"/>
      <c r="G346" s="494"/>
    </row>
    <row r="347" spans="1:8">
      <c r="D347" s="494"/>
      <c r="E347" s="494"/>
      <c r="F347" s="494"/>
      <c r="G347" s="494"/>
    </row>
    <row r="348" spans="1:8">
      <c r="D348" s="494"/>
      <c r="E348" s="494"/>
      <c r="F348" s="494"/>
      <c r="G348" s="494"/>
    </row>
    <row r="349" spans="1:8">
      <c r="D349" s="494"/>
      <c r="E349" s="494"/>
      <c r="F349" s="494"/>
      <c r="G349" s="494"/>
    </row>
    <row r="358" spans="4:7">
      <c r="D358" s="494"/>
      <c r="E358" s="494"/>
      <c r="F358" s="494"/>
      <c r="G358" s="494"/>
    </row>
    <row r="359" spans="4:7">
      <c r="D359" s="494"/>
      <c r="E359" s="494"/>
      <c r="F359" s="494"/>
      <c r="G359" s="494"/>
    </row>
    <row r="360" spans="4:7">
      <c r="D360" s="494"/>
      <c r="E360" s="494"/>
      <c r="F360" s="494"/>
      <c r="G360" s="494"/>
    </row>
    <row r="361" spans="4:7">
      <c r="D361" s="494"/>
      <c r="E361" s="494"/>
      <c r="F361" s="494"/>
      <c r="G361" s="494"/>
    </row>
    <row r="362" spans="4:7">
      <c r="D362" s="494"/>
      <c r="E362" s="494"/>
      <c r="F362" s="494"/>
      <c r="G362" s="494"/>
    </row>
    <row r="363" spans="4:7">
      <c r="D363" s="494"/>
      <c r="E363" s="494"/>
      <c r="F363" s="494"/>
      <c r="G363" s="494"/>
    </row>
    <row r="364" spans="4:7">
      <c r="D364" s="494"/>
      <c r="E364" s="494"/>
      <c r="F364" s="494"/>
      <c r="G364" s="494"/>
    </row>
    <row r="365" spans="4:7">
      <c r="D365" s="494"/>
      <c r="E365" s="494"/>
      <c r="F365" s="494"/>
      <c r="G365" s="494"/>
    </row>
    <row r="366" spans="4:7">
      <c r="D366" s="494"/>
      <c r="E366" s="494"/>
      <c r="F366" s="494"/>
      <c r="G366" s="494"/>
    </row>
    <row r="367" spans="4:7">
      <c r="D367" s="494"/>
      <c r="E367" s="494"/>
      <c r="F367" s="494"/>
      <c r="G367" s="494"/>
    </row>
    <row r="368" spans="4:7">
      <c r="D368" s="494"/>
      <c r="E368" s="494"/>
      <c r="F368" s="494"/>
      <c r="G368" s="494"/>
    </row>
    <row r="369" spans="4:7">
      <c r="D369" s="494"/>
      <c r="E369" s="494"/>
      <c r="F369" s="494"/>
      <c r="G369" s="494"/>
    </row>
    <row r="370" spans="4:7">
      <c r="D370" s="494"/>
      <c r="E370" s="494"/>
      <c r="F370" s="494"/>
      <c r="G370" s="494"/>
    </row>
    <row r="371" spans="4:7">
      <c r="D371" s="494"/>
      <c r="E371" s="494"/>
      <c r="F371" s="494"/>
      <c r="G371" s="494"/>
    </row>
    <row r="372" spans="4:7">
      <c r="D372" s="494"/>
      <c r="E372" s="494"/>
      <c r="F372" s="494"/>
      <c r="G372" s="494"/>
    </row>
    <row r="373" spans="4:7">
      <c r="D373" s="494"/>
      <c r="E373" s="494"/>
      <c r="F373" s="494"/>
      <c r="G373" s="494"/>
    </row>
    <row r="374" spans="4:7">
      <c r="D374" s="494"/>
      <c r="E374" s="494"/>
      <c r="F374" s="494"/>
      <c r="G374" s="494"/>
    </row>
    <row r="375" spans="4:7">
      <c r="D375" s="494"/>
      <c r="E375" s="494"/>
      <c r="F375" s="494"/>
      <c r="G375" s="494"/>
    </row>
    <row r="376" spans="4:7">
      <c r="D376" s="494"/>
      <c r="E376" s="494"/>
      <c r="F376" s="494"/>
      <c r="G376" s="494"/>
    </row>
    <row r="377" spans="4:7">
      <c r="D377" s="494"/>
      <c r="E377" s="494"/>
      <c r="F377" s="494"/>
      <c r="G377" s="494"/>
    </row>
    <row r="378" spans="4:7">
      <c r="D378" s="494"/>
      <c r="E378" s="494"/>
      <c r="F378" s="494"/>
      <c r="G378" s="494"/>
    </row>
    <row r="379" spans="4:7">
      <c r="D379" s="494"/>
      <c r="E379" s="494"/>
      <c r="F379" s="494"/>
      <c r="G379" s="494"/>
    </row>
    <row r="380" spans="4:7">
      <c r="D380" s="494"/>
      <c r="E380" s="494"/>
      <c r="F380" s="494"/>
      <c r="G380" s="494"/>
    </row>
    <row r="381" spans="4:7">
      <c r="D381" s="494"/>
      <c r="E381" s="494"/>
      <c r="F381" s="494"/>
      <c r="G381" s="494"/>
    </row>
    <row r="382" spans="4:7">
      <c r="D382" s="494"/>
      <c r="E382" s="494"/>
      <c r="F382" s="494"/>
      <c r="G382" s="494"/>
    </row>
    <row r="383" spans="4:7">
      <c r="D383" s="494"/>
      <c r="E383" s="494"/>
      <c r="F383" s="494"/>
      <c r="G383" s="494"/>
    </row>
    <row r="384" spans="4:7">
      <c r="D384" s="494"/>
      <c r="E384" s="494"/>
      <c r="F384" s="494"/>
      <c r="G384" s="494"/>
    </row>
    <row r="385" spans="4:7">
      <c r="D385" s="494"/>
      <c r="E385" s="494"/>
      <c r="F385" s="494"/>
      <c r="G385" s="494"/>
    </row>
    <row r="386" spans="4:7">
      <c r="D386" s="494"/>
      <c r="E386" s="494"/>
      <c r="F386" s="494"/>
      <c r="G386" s="494"/>
    </row>
    <row r="387" spans="4:7">
      <c r="D387" s="494"/>
      <c r="E387" s="494"/>
      <c r="F387" s="494"/>
      <c r="G387" s="494"/>
    </row>
    <row r="388" spans="4:7">
      <c r="D388" s="494"/>
      <c r="E388" s="494"/>
      <c r="F388" s="494"/>
      <c r="G388" s="494"/>
    </row>
    <row r="389" spans="4:7">
      <c r="D389" s="494"/>
      <c r="E389" s="494"/>
      <c r="F389" s="494"/>
      <c r="G389" s="494"/>
    </row>
    <row r="390" spans="4:7">
      <c r="D390" s="494"/>
      <c r="E390" s="494"/>
      <c r="F390" s="494"/>
      <c r="G390" s="494"/>
    </row>
    <row r="391" spans="4:7">
      <c r="D391" s="494"/>
      <c r="E391" s="494"/>
      <c r="F391" s="494"/>
      <c r="G391" s="494"/>
    </row>
    <row r="392" spans="4:7">
      <c r="D392" s="494"/>
      <c r="E392" s="494"/>
      <c r="F392" s="494"/>
      <c r="G392" s="494"/>
    </row>
    <row r="393" spans="4:7">
      <c r="D393" s="494"/>
      <c r="E393" s="494"/>
      <c r="F393" s="494"/>
      <c r="G393" s="494"/>
    </row>
    <row r="394" spans="4:7">
      <c r="D394" s="494"/>
      <c r="E394" s="494"/>
      <c r="F394" s="494"/>
      <c r="G394" s="494"/>
    </row>
    <row r="395" spans="4:7">
      <c r="D395" s="494"/>
      <c r="E395" s="494"/>
      <c r="F395" s="494"/>
      <c r="G395" s="494"/>
    </row>
    <row r="406" spans="4:7">
      <c r="D406" s="494"/>
      <c r="E406" s="494"/>
      <c r="F406" s="494"/>
      <c r="G406" s="494"/>
    </row>
    <row r="407" spans="4:7">
      <c r="D407" s="494"/>
      <c r="E407" s="494"/>
      <c r="F407" s="494"/>
      <c r="G407" s="494"/>
    </row>
    <row r="408" spans="4:7">
      <c r="D408" s="494"/>
      <c r="E408" s="494"/>
      <c r="F408" s="494"/>
      <c r="G408" s="494"/>
    </row>
    <row r="409" spans="4:7">
      <c r="D409" s="494"/>
      <c r="E409" s="494"/>
      <c r="F409" s="494"/>
      <c r="G409" s="494"/>
    </row>
    <row r="410" spans="4:7">
      <c r="D410" s="494"/>
      <c r="E410" s="494"/>
      <c r="F410" s="494"/>
      <c r="G410" s="494"/>
    </row>
    <row r="411" spans="4:7">
      <c r="D411" s="494"/>
      <c r="E411" s="494"/>
      <c r="F411" s="494"/>
      <c r="G411" s="494"/>
    </row>
    <row r="412" spans="4:7">
      <c r="D412" s="494"/>
      <c r="E412" s="494"/>
      <c r="F412" s="494"/>
      <c r="G412" s="494"/>
    </row>
    <row r="413" spans="4:7">
      <c r="D413" s="494"/>
      <c r="E413" s="494"/>
      <c r="F413" s="494"/>
      <c r="G413" s="494"/>
    </row>
    <row r="414" spans="4:7">
      <c r="D414" s="494"/>
      <c r="E414" s="494"/>
      <c r="F414" s="494"/>
      <c r="G414" s="494"/>
    </row>
    <row r="415" spans="4:7">
      <c r="D415" s="494"/>
      <c r="E415" s="494"/>
      <c r="F415" s="494"/>
      <c r="G415" s="494"/>
    </row>
    <row r="416" spans="4:7">
      <c r="D416" s="494"/>
      <c r="E416" s="494"/>
      <c r="F416" s="494"/>
      <c r="G416" s="494"/>
    </row>
    <row r="417" spans="4:7">
      <c r="D417" s="494"/>
      <c r="E417" s="494"/>
      <c r="F417" s="494"/>
      <c r="G417" s="494"/>
    </row>
    <row r="418" spans="4:7">
      <c r="D418" s="494"/>
      <c r="E418" s="494"/>
      <c r="F418" s="494"/>
      <c r="G418" s="494"/>
    </row>
    <row r="419" spans="4:7">
      <c r="D419" s="494"/>
      <c r="E419" s="494"/>
      <c r="F419" s="494"/>
      <c r="G419" s="494"/>
    </row>
    <row r="420" spans="4:7">
      <c r="D420" s="494"/>
      <c r="E420" s="494"/>
      <c r="F420" s="494"/>
      <c r="G420" s="494"/>
    </row>
    <row r="421" spans="4:7">
      <c r="D421" s="494"/>
      <c r="E421" s="494"/>
      <c r="F421" s="494"/>
      <c r="G421" s="494"/>
    </row>
    <row r="422" spans="4:7">
      <c r="D422" s="494"/>
      <c r="E422" s="494"/>
      <c r="F422" s="494"/>
      <c r="G422" s="494"/>
    </row>
    <row r="423" spans="4:7">
      <c r="D423" s="494"/>
      <c r="E423" s="494"/>
      <c r="F423" s="494"/>
      <c r="G423" s="494"/>
    </row>
    <row r="424" spans="4:7">
      <c r="D424" s="494"/>
      <c r="E424" s="494"/>
      <c r="F424" s="494"/>
      <c r="G424" s="494"/>
    </row>
    <row r="425" spans="4:7">
      <c r="D425" s="494"/>
      <c r="E425" s="494"/>
      <c r="F425" s="494"/>
      <c r="G425" s="494"/>
    </row>
    <row r="426" spans="4:7">
      <c r="D426" s="494"/>
      <c r="E426" s="494"/>
      <c r="F426" s="494"/>
      <c r="G426" s="494"/>
    </row>
    <row r="427" spans="4:7">
      <c r="D427" s="494"/>
      <c r="E427" s="494"/>
      <c r="F427" s="494"/>
      <c r="G427" s="494"/>
    </row>
    <row r="428" spans="4:7">
      <c r="D428" s="494"/>
      <c r="E428" s="494"/>
      <c r="F428" s="494"/>
      <c r="G428" s="494"/>
    </row>
    <row r="429" spans="4:7">
      <c r="D429" s="494"/>
      <c r="E429" s="494"/>
      <c r="F429" s="494"/>
      <c r="G429" s="494"/>
    </row>
    <row r="430" spans="4:7">
      <c r="D430" s="494"/>
      <c r="E430" s="494"/>
      <c r="F430" s="494"/>
      <c r="G430" s="494"/>
    </row>
    <row r="431" spans="4:7">
      <c r="D431" s="494"/>
      <c r="E431" s="494"/>
      <c r="F431" s="494"/>
      <c r="G431" s="494"/>
    </row>
    <row r="432" spans="4:7">
      <c r="D432" s="494"/>
      <c r="E432" s="494"/>
      <c r="F432" s="494"/>
      <c r="G432" s="494"/>
    </row>
    <row r="433" spans="4:7">
      <c r="D433" s="494"/>
      <c r="E433" s="494"/>
      <c r="F433" s="494"/>
      <c r="G433" s="494"/>
    </row>
    <row r="434" spans="4:7">
      <c r="D434" s="494"/>
      <c r="E434" s="494"/>
      <c r="F434" s="494"/>
      <c r="G434" s="494"/>
    </row>
    <row r="435" spans="4:7">
      <c r="D435" s="494"/>
      <c r="E435" s="494"/>
      <c r="F435" s="494"/>
      <c r="G435" s="494"/>
    </row>
    <row r="436" spans="4:7">
      <c r="D436" s="494"/>
      <c r="E436" s="494"/>
      <c r="F436" s="494"/>
      <c r="G436" s="494"/>
    </row>
    <row r="437" spans="4:7">
      <c r="D437" s="494"/>
      <c r="E437" s="494"/>
      <c r="F437" s="494"/>
      <c r="G437" s="494"/>
    </row>
    <row r="438" spans="4:7">
      <c r="D438" s="494"/>
      <c r="E438" s="494"/>
      <c r="F438" s="494"/>
      <c r="G438" s="494"/>
    </row>
    <row r="439" spans="4:7">
      <c r="D439" s="494"/>
      <c r="E439" s="494"/>
      <c r="F439" s="494"/>
      <c r="G439" s="494"/>
    </row>
    <row r="440" spans="4:7">
      <c r="D440" s="494"/>
      <c r="E440" s="494"/>
      <c r="F440" s="494"/>
      <c r="G440" s="494"/>
    </row>
    <row r="441" spans="4:7">
      <c r="D441" s="494"/>
      <c r="E441" s="494"/>
      <c r="F441" s="494"/>
      <c r="G441" s="494"/>
    </row>
    <row r="442" spans="4:7">
      <c r="D442" s="494"/>
      <c r="E442" s="494"/>
      <c r="F442" s="494"/>
      <c r="G442" s="494"/>
    </row>
    <row r="443" spans="4:7">
      <c r="D443" s="494"/>
      <c r="E443" s="494"/>
      <c r="F443" s="494"/>
      <c r="G443" s="494"/>
    </row>
    <row r="454" spans="4:7">
      <c r="D454" s="494"/>
      <c r="E454" s="494"/>
      <c r="F454" s="494"/>
      <c r="G454" s="494"/>
    </row>
    <row r="455" spans="4:7">
      <c r="D455" s="494"/>
      <c r="E455" s="494"/>
      <c r="F455" s="494"/>
      <c r="G455" s="494"/>
    </row>
    <row r="456" spans="4:7">
      <c r="D456" s="494"/>
      <c r="E456" s="494"/>
      <c r="F456" s="494"/>
      <c r="G456" s="494"/>
    </row>
    <row r="457" spans="4:7">
      <c r="D457" s="494"/>
      <c r="E457" s="494"/>
      <c r="F457" s="494"/>
      <c r="G457" s="494"/>
    </row>
    <row r="458" spans="4:7">
      <c r="D458" s="494"/>
      <c r="E458" s="494"/>
      <c r="F458" s="494"/>
      <c r="G458" s="494"/>
    </row>
    <row r="459" spans="4:7">
      <c r="D459" s="494"/>
      <c r="E459" s="494"/>
      <c r="F459" s="494"/>
      <c r="G459" s="494"/>
    </row>
    <row r="460" spans="4:7">
      <c r="D460" s="494"/>
      <c r="E460" s="494"/>
      <c r="F460" s="494"/>
      <c r="G460" s="494"/>
    </row>
    <row r="461" spans="4:7">
      <c r="D461" s="494"/>
      <c r="E461" s="494"/>
      <c r="F461" s="494"/>
      <c r="G461" s="494"/>
    </row>
    <row r="462" spans="4:7">
      <c r="D462" s="494"/>
      <c r="E462" s="494"/>
      <c r="F462" s="494"/>
      <c r="G462" s="494"/>
    </row>
    <row r="463" spans="4:7">
      <c r="D463" s="494"/>
      <c r="E463" s="494"/>
      <c r="F463" s="494"/>
      <c r="G463" s="494"/>
    </row>
    <row r="464" spans="4:7">
      <c r="D464" s="494"/>
      <c r="E464" s="494"/>
      <c r="F464" s="494"/>
      <c r="G464" s="494"/>
    </row>
    <row r="465" spans="4:7">
      <c r="D465" s="494"/>
      <c r="E465" s="494"/>
      <c r="F465" s="494"/>
      <c r="G465" s="494"/>
    </row>
    <row r="466" spans="4:7">
      <c r="D466" s="494"/>
      <c r="E466" s="494"/>
      <c r="F466" s="494"/>
      <c r="G466" s="494"/>
    </row>
    <row r="467" spans="4:7">
      <c r="D467" s="494"/>
      <c r="E467" s="494"/>
      <c r="F467" s="494"/>
      <c r="G467" s="494"/>
    </row>
    <row r="468" spans="4:7">
      <c r="D468" s="494"/>
      <c r="E468" s="494"/>
      <c r="F468" s="494"/>
      <c r="G468" s="494"/>
    </row>
    <row r="469" spans="4:7">
      <c r="D469" s="494"/>
      <c r="E469" s="494"/>
      <c r="F469" s="494"/>
      <c r="G469" s="494"/>
    </row>
    <row r="470" spans="4:7">
      <c r="D470" s="494"/>
      <c r="E470" s="494"/>
      <c r="F470" s="494"/>
      <c r="G470" s="494"/>
    </row>
    <row r="471" spans="4:7">
      <c r="D471" s="494"/>
      <c r="E471" s="494"/>
      <c r="F471" s="494"/>
      <c r="G471" s="494"/>
    </row>
    <row r="472" spans="4:7">
      <c r="D472" s="494"/>
      <c r="E472" s="494"/>
      <c r="F472" s="494"/>
      <c r="G472" s="494"/>
    </row>
    <row r="473" spans="4:7">
      <c r="D473" s="494"/>
      <c r="E473" s="494"/>
      <c r="F473" s="494"/>
      <c r="G473" s="494"/>
    </row>
    <row r="474" spans="4:7">
      <c r="D474" s="494"/>
      <c r="E474" s="494"/>
      <c r="F474" s="494"/>
      <c r="G474" s="494"/>
    </row>
    <row r="475" spans="4:7">
      <c r="D475" s="494"/>
      <c r="E475" s="494"/>
      <c r="F475" s="494"/>
      <c r="G475" s="494"/>
    </row>
    <row r="476" spans="4:7">
      <c r="D476" s="494"/>
      <c r="E476" s="494"/>
      <c r="F476" s="494"/>
      <c r="G476" s="494"/>
    </row>
    <row r="477" spans="4:7">
      <c r="D477" s="494"/>
      <c r="E477" s="494"/>
      <c r="F477" s="494"/>
      <c r="G477" s="494"/>
    </row>
    <row r="478" spans="4:7">
      <c r="D478" s="494"/>
      <c r="E478" s="494"/>
      <c r="F478" s="494"/>
      <c r="G478" s="494"/>
    </row>
    <row r="479" spans="4:7">
      <c r="D479" s="494"/>
      <c r="E479" s="494"/>
      <c r="F479" s="494"/>
      <c r="G479" s="494"/>
    </row>
    <row r="480" spans="4:7">
      <c r="D480" s="494"/>
      <c r="E480" s="494"/>
      <c r="F480" s="494"/>
      <c r="G480" s="494"/>
    </row>
    <row r="481" spans="4:7">
      <c r="D481" s="494"/>
      <c r="E481" s="494"/>
      <c r="F481" s="494"/>
      <c r="G481" s="494"/>
    </row>
    <row r="482" spans="4:7">
      <c r="D482" s="494"/>
      <c r="E482" s="494"/>
      <c r="F482" s="494"/>
      <c r="G482" s="494"/>
    </row>
    <row r="483" spans="4:7">
      <c r="D483" s="494"/>
      <c r="E483" s="494"/>
      <c r="F483" s="494"/>
      <c r="G483" s="494"/>
    </row>
  </sheetData>
  <mergeCells count="71">
    <mergeCell ref="A337:G337"/>
    <mergeCell ref="A334:G334"/>
    <mergeCell ref="A335:G335"/>
    <mergeCell ref="A336:G336"/>
    <mergeCell ref="A313:G313"/>
    <mergeCell ref="A314:G314"/>
    <mergeCell ref="A315:G315"/>
    <mergeCell ref="A327:G327"/>
    <mergeCell ref="A328:G328"/>
    <mergeCell ref="A322:G322"/>
    <mergeCell ref="A330:G330"/>
    <mergeCell ref="A331:G331"/>
    <mergeCell ref="A329:G329"/>
    <mergeCell ref="E1:G1"/>
    <mergeCell ref="E2:G2"/>
    <mergeCell ref="E3:G3"/>
    <mergeCell ref="E4:G4"/>
    <mergeCell ref="A325:G325"/>
    <mergeCell ref="A323:G323"/>
    <mergeCell ref="A324:G324"/>
    <mergeCell ref="A316:G316"/>
    <mergeCell ref="A317:G317"/>
    <mergeCell ref="A321:G321"/>
    <mergeCell ref="A319:G319"/>
    <mergeCell ref="A190:B190"/>
    <mergeCell ref="A71:B71"/>
    <mergeCell ref="C71:C73"/>
    <mergeCell ref="D71:F71"/>
    <mergeCell ref="A72:B73"/>
    <mergeCell ref="A10:B10"/>
    <mergeCell ref="C10:C12"/>
    <mergeCell ref="D10:F10"/>
    <mergeCell ref="A11:B12"/>
    <mergeCell ref="A40:B40"/>
    <mergeCell ref="C40:C42"/>
    <mergeCell ref="D40:F40"/>
    <mergeCell ref="A41:B42"/>
    <mergeCell ref="A101:B101"/>
    <mergeCell ref="C101:C103"/>
    <mergeCell ref="D101:F101"/>
    <mergeCell ref="A102:B103"/>
    <mergeCell ref="A131:B131"/>
    <mergeCell ref="C131:C133"/>
    <mergeCell ref="D131:F131"/>
    <mergeCell ref="A132:B133"/>
    <mergeCell ref="C158:D158"/>
    <mergeCell ref="A160:B160"/>
    <mergeCell ref="C160:C162"/>
    <mergeCell ref="D160:F160"/>
    <mergeCell ref="A161:B162"/>
    <mergeCell ref="C190:C192"/>
    <mergeCell ref="D190:F190"/>
    <mergeCell ref="A191:B192"/>
    <mergeCell ref="A221:B221"/>
    <mergeCell ref="C221:C223"/>
    <mergeCell ref="D221:F221"/>
    <mergeCell ref="A222:B223"/>
    <mergeCell ref="A312:G312"/>
    <mergeCell ref="A332:E332"/>
    <mergeCell ref="A333:G333"/>
    <mergeCell ref="A250:B250"/>
    <mergeCell ref="C250:C252"/>
    <mergeCell ref="D250:F250"/>
    <mergeCell ref="A251:B252"/>
    <mergeCell ref="A281:B281"/>
    <mergeCell ref="C281:C283"/>
    <mergeCell ref="D281:F281"/>
    <mergeCell ref="A282:B283"/>
    <mergeCell ref="A326:G326"/>
    <mergeCell ref="A320:G320"/>
    <mergeCell ref="A318:G318"/>
  </mergeCells>
  <pageMargins left="0.7" right="0.7" top="0.75" bottom="0.75" header="0.3" footer="0.3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169"/>
  <sheetViews>
    <sheetView topLeftCell="A136" workbookViewId="0">
      <selection activeCell="G151" sqref="G151"/>
    </sheetView>
  </sheetViews>
  <sheetFormatPr defaultRowHeight="15"/>
  <cols>
    <col min="1" max="1" width="25.5703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9.28515625" customWidth="1"/>
    <col min="13" max="13" width="6.85546875" customWidth="1"/>
    <col min="14" max="87" width="9.140625" style="40"/>
  </cols>
  <sheetData>
    <row r="1" spans="1:13" ht="15.75">
      <c r="A1" s="2"/>
      <c r="B1" s="3" t="s">
        <v>174</v>
      </c>
      <c r="C1" s="3"/>
      <c r="D1" s="3"/>
      <c r="E1" s="3"/>
      <c r="F1" s="3"/>
      <c r="G1" s="3"/>
      <c r="H1" s="4"/>
      <c r="I1" s="4"/>
      <c r="J1" s="4"/>
      <c r="K1" s="4"/>
      <c r="L1" s="5"/>
      <c r="M1" s="4"/>
    </row>
    <row r="2" spans="1:13" ht="15.75" thickBot="1">
      <c r="A2" s="6"/>
      <c r="B2" s="6"/>
      <c r="C2" s="6"/>
      <c r="D2" s="7" t="s">
        <v>314</v>
      </c>
      <c r="E2" s="7"/>
      <c r="F2" s="7"/>
      <c r="G2" s="7"/>
      <c r="H2" s="7"/>
      <c r="I2" s="7"/>
      <c r="J2" s="7"/>
      <c r="K2" s="8" t="s">
        <v>8</v>
      </c>
      <c r="L2" s="9"/>
      <c r="M2" s="8"/>
    </row>
    <row r="3" spans="1:13" ht="47.25" customHeight="1" thickBot="1">
      <c r="A3" s="10" t="s">
        <v>140</v>
      </c>
      <c r="B3" s="11">
        <v>1</v>
      </c>
      <c r="C3" s="12">
        <v>2</v>
      </c>
      <c r="D3" s="13">
        <v>3</v>
      </c>
      <c r="E3" s="11">
        <v>4</v>
      </c>
      <c r="F3" s="11">
        <v>5</v>
      </c>
      <c r="G3" s="12">
        <v>6</v>
      </c>
      <c r="H3" s="11">
        <v>7</v>
      </c>
      <c r="I3" s="14">
        <v>8</v>
      </c>
      <c r="J3" s="11">
        <v>9</v>
      </c>
      <c r="K3" s="13">
        <v>10</v>
      </c>
      <c r="L3" s="15" t="s">
        <v>141</v>
      </c>
      <c r="M3" s="11" t="s">
        <v>142</v>
      </c>
    </row>
    <row r="4" spans="1:13" ht="15.75" thickBot="1">
      <c r="A4" s="17"/>
      <c r="B4" s="18"/>
      <c r="C4" s="19"/>
      <c r="D4" s="20"/>
      <c r="E4" s="18"/>
      <c r="F4" s="18"/>
      <c r="G4" s="19"/>
      <c r="H4" s="18"/>
      <c r="I4" s="21"/>
      <c r="J4" s="18"/>
      <c r="K4" s="20"/>
      <c r="L4" s="22"/>
      <c r="M4" s="23"/>
    </row>
    <row r="5" spans="1:13" ht="15.75" thickBot="1">
      <c r="A5" s="24" t="s">
        <v>18</v>
      </c>
      <c r="B5" s="25">
        <v>20.400000000000002</v>
      </c>
      <c r="C5" s="25">
        <v>23.89</v>
      </c>
      <c r="D5" s="25">
        <v>15.57</v>
      </c>
      <c r="E5" s="25">
        <v>23.45</v>
      </c>
      <c r="F5" s="25">
        <v>21.85</v>
      </c>
      <c r="G5" s="25">
        <v>20.9</v>
      </c>
      <c r="H5" s="25">
        <v>23.55</v>
      </c>
      <c r="I5" s="25">
        <v>18.850000000000001</v>
      </c>
      <c r="J5" s="25">
        <v>26.35</v>
      </c>
      <c r="K5" s="26">
        <v>17.25</v>
      </c>
      <c r="L5" s="1">
        <v>212.06</v>
      </c>
      <c r="M5" s="16">
        <v>21.206</v>
      </c>
    </row>
    <row r="6" spans="1:13" ht="15.75" thickBot="1">
      <c r="A6" s="24" t="s">
        <v>62</v>
      </c>
      <c r="B6" s="25">
        <v>0.2</v>
      </c>
      <c r="C6" s="25">
        <v>0.3</v>
      </c>
      <c r="D6" s="25">
        <v>0.4</v>
      </c>
      <c r="E6" s="25">
        <v>0</v>
      </c>
      <c r="F6" s="25">
        <v>0.2</v>
      </c>
      <c r="G6" s="25">
        <v>0.2</v>
      </c>
      <c r="H6" s="25">
        <v>0.3</v>
      </c>
      <c r="I6" s="25">
        <v>0.2</v>
      </c>
      <c r="J6" s="25">
        <v>0.2</v>
      </c>
      <c r="K6" s="26">
        <v>0.2</v>
      </c>
      <c r="L6" s="1">
        <v>2.2000000000000002</v>
      </c>
      <c r="M6" s="16">
        <v>0.22000000000000003</v>
      </c>
    </row>
    <row r="7" spans="1:13" ht="15.75" thickBot="1">
      <c r="A7" s="24" t="s">
        <v>53</v>
      </c>
      <c r="B7" s="25">
        <v>0.8</v>
      </c>
      <c r="C7" s="25">
        <v>11.5</v>
      </c>
      <c r="D7" s="25">
        <v>33.42</v>
      </c>
      <c r="E7" s="25">
        <v>4.7</v>
      </c>
      <c r="F7" s="25">
        <v>0.8</v>
      </c>
      <c r="G7" s="25">
        <v>5.4</v>
      </c>
      <c r="H7" s="25">
        <v>7.76</v>
      </c>
      <c r="I7" s="25">
        <v>2</v>
      </c>
      <c r="J7" s="25">
        <v>12.6</v>
      </c>
      <c r="K7" s="26">
        <v>98.62</v>
      </c>
      <c r="L7" s="1">
        <v>177.6</v>
      </c>
      <c r="M7" s="16">
        <v>17.759999999999998</v>
      </c>
    </row>
    <row r="8" spans="1:13" ht="15.75" thickBot="1">
      <c r="A8" s="24" t="s">
        <v>91</v>
      </c>
      <c r="B8" s="25">
        <v>0.16</v>
      </c>
      <c r="C8" s="25">
        <v>0</v>
      </c>
      <c r="D8" s="25">
        <v>0.2</v>
      </c>
      <c r="E8" s="25">
        <v>0</v>
      </c>
      <c r="F8" s="25">
        <v>0.2</v>
      </c>
      <c r="G8" s="25">
        <v>0.3</v>
      </c>
      <c r="H8" s="25">
        <v>0</v>
      </c>
      <c r="I8" s="25">
        <v>0.16</v>
      </c>
      <c r="J8" s="25">
        <v>0</v>
      </c>
      <c r="K8" s="26">
        <v>0.16</v>
      </c>
      <c r="L8" s="1">
        <v>1.18</v>
      </c>
      <c r="M8" s="16">
        <v>0.11799999999999999</v>
      </c>
    </row>
    <row r="9" spans="1:13" ht="15.75" thickBot="1">
      <c r="A9" s="27" t="s">
        <v>26</v>
      </c>
      <c r="B9" s="25">
        <v>25</v>
      </c>
      <c r="C9" s="25">
        <v>25</v>
      </c>
      <c r="D9" s="25">
        <v>25</v>
      </c>
      <c r="E9" s="25">
        <v>25</v>
      </c>
      <c r="F9" s="25">
        <v>25</v>
      </c>
      <c r="G9" s="25">
        <v>25</v>
      </c>
      <c r="H9" s="25">
        <v>25</v>
      </c>
      <c r="I9" s="25">
        <v>25</v>
      </c>
      <c r="J9" s="25">
        <v>25</v>
      </c>
      <c r="K9" s="26">
        <v>25</v>
      </c>
      <c r="L9" s="1">
        <v>250</v>
      </c>
      <c r="M9" s="16">
        <v>25</v>
      </c>
    </row>
    <row r="10" spans="1:13" ht="15.75" thickBot="1">
      <c r="A10" s="27" t="s">
        <v>40</v>
      </c>
      <c r="B10" s="25">
        <v>24</v>
      </c>
      <c r="C10" s="25">
        <v>20</v>
      </c>
      <c r="D10" s="25">
        <v>20</v>
      </c>
      <c r="E10" s="25">
        <v>20</v>
      </c>
      <c r="F10" s="25">
        <v>20</v>
      </c>
      <c r="G10" s="25">
        <v>20</v>
      </c>
      <c r="H10" s="25">
        <v>37</v>
      </c>
      <c r="I10" s="25">
        <v>20</v>
      </c>
      <c r="J10" s="25">
        <v>26.6</v>
      </c>
      <c r="K10" s="26">
        <v>20</v>
      </c>
      <c r="L10" s="1">
        <v>227.6</v>
      </c>
      <c r="M10" s="16">
        <v>22.759999999999998</v>
      </c>
    </row>
    <row r="11" spans="1:13" ht="15.75" thickBot="1">
      <c r="A11" s="24" t="s">
        <v>47</v>
      </c>
      <c r="B11" s="25">
        <v>30</v>
      </c>
      <c r="C11" s="25">
        <v>30</v>
      </c>
      <c r="D11" s="25">
        <v>30</v>
      </c>
      <c r="E11" s="25">
        <v>30</v>
      </c>
      <c r="F11" s="25">
        <v>30</v>
      </c>
      <c r="G11" s="25">
        <v>30</v>
      </c>
      <c r="H11" s="25">
        <v>30</v>
      </c>
      <c r="I11" s="25">
        <v>30</v>
      </c>
      <c r="J11" s="25">
        <v>30</v>
      </c>
      <c r="K11" s="26">
        <v>30</v>
      </c>
      <c r="L11" s="1">
        <v>300</v>
      </c>
      <c r="M11" s="16">
        <v>30</v>
      </c>
    </row>
    <row r="12" spans="1:13" ht="15.75" thickBot="1">
      <c r="A12" s="24" t="s">
        <v>45</v>
      </c>
      <c r="B12" s="25">
        <v>28.7</v>
      </c>
      <c r="C12" s="25">
        <v>0</v>
      </c>
      <c r="D12" s="25">
        <v>23.01</v>
      </c>
      <c r="E12" s="25">
        <v>0</v>
      </c>
      <c r="F12" s="25">
        <v>29</v>
      </c>
      <c r="G12" s="25">
        <v>24</v>
      </c>
      <c r="H12" s="25">
        <v>4.25</v>
      </c>
      <c r="I12" s="25">
        <v>21.3</v>
      </c>
      <c r="J12" s="25">
        <v>35.1</v>
      </c>
      <c r="K12" s="26">
        <v>19.850000000000001</v>
      </c>
      <c r="L12" s="1">
        <v>185.21</v>
      </c>
      <c r="M12" s="16">
        <v>18.521000000000001</v>
      </c>
    </row>
    <row r="13" spans="1:13" ht="15.75" thickBot="1">
      <c r="A13" s="24" t="s">
        <v>73</v>
      </c>
      <c r="B13" s="25">
        <v>17.5</v>
      </c>
      <c r="C13" s="25">
        <v>0</v>
      </c>
      <c r="D13" s="25">
        <v>0</v>
      </c>
      <c r="E13" s="25">
        <v>17.5</v>
      </c>
      <c r="F13" s="25">
        <v>0</v>
      </c>
      <c r="G13" s="25">
        <v>17.5</v>
      </c>
      <c r="H13" s="25">
        <v>0</v>
      </c>
      <c r="I13" s="25">
        <v>0</v>
      </c>
      <c r="J13" s="25">
        <v>17.5</v>
      </c>
      <c r="K13" s="26">
        <v>0</v>
      </c>
      <c r="L13" s="1">
        <v>70</v>
      </c>
      <c r="M13" s="16">
        <v>7</v>
      </c>
    </row>
    <row r="14" spans="1:13" ht="15.75" thickBot="1">
      <c r="A14" s="24" t="s">
        <v>86</v>
      </c>
      <c r="B14" s="25">
        <v>0</v>
      </c>
      <c r="C14" s="25">
        <v>0</v>
      </c>
      <c r="D14" s="25">
        <v>38.5</v>
      </c>
      <c r="E14" s="25">
        <v>0</v>
      </c>
      <c r="F14" s="25">
        <v>0</v>
      </c>
      <c r="G14" s="25">
        <v>38.5</v>
      </c>
      <c r="H14" s="25">
        <v>0</v>
      </c>
      <c r="I14" s="25">
        <v>0</v>
      </c>
      <c r="J14" s="25">
        <v>0</v>
      </c>
      <c r="K14" s="26">
        <v>0</v>
      </c>
      <c r="L14" s="1">
        <v>77</v>
      </c>
      <c r="M14" s="16">
        <v>7.7</v>
      </c>
    </row>
    <row r="15" spans="1:13" ht="15.75" thickBot="1">
      <c r="A15" s="24" t="s">
        <v>309</v>
      </c>
      <c r="B15" s="25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12</v>
      </c>
      <c r="J15" s="25">
        <v>0</v>
      </c>
      <c r="K15" s="26">
        <v>0</v>
      </c>
      <c r="L15" s="1">
        <v>18</v>
      </c>
      <c r="M15" s="16">
        <v>1.8</v>
      </c>
    </row>
    <row r="16" spans="1:13" ht="15.75" thickBot="1">
      <c r="A16" s="28" t="s">
        <v>71</v>
      </c>
      <c r="B16" s="25">
        <v>31.9</v>
      </c>
      <c r="C16" s="25">
        <v>11</v>
      </c>
      <c r="D16" s="25">
        <v>6.5</v>
      </c>
      <c r="E16" s="25">
        <v>0</v>
      </c>
      <c r="F16" s="25">
        <v>31.28</v>
      </c>
      <c r="G16" s="25">
        <v>0</v>
      </c>
      <c r="H16" s="25">
        <v>34.6</v>
      </c>
      <c r="I16" s="25">
        <v>27.7</v>
      </c>
      <c r="J16" s="25">
        <v>9</v>
      </c>
      <c r="K16" s="26">
        <v>0</v>
      </c>
      <c r="L16" s="1">
        <v>151.97999999999999</v>
      </c>
      <c r="M16" s="16">
        <v>15.197999999999999</v>
      </c>
    </row>
    <row r="17" spans="1:13" ht="15.75" thickBot="1">
      <c r="A17" s="28" t="s">
        <v>143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1">
        <v>0</v>
      </c>
      <c r="M17" s="16">
        <v>0</v>
      </c>
    </row>
    <row r="18" spans="1:13" ht="15.75" thickBot="1">
      <c r="A18" s="28" t="s">
        <v>99</v>
      </c>
      <c r="B18" s="25">
        <v>17</v>
      </c>
      <c r="C18" s="25">
        <v>7.25</v>
      </c>
      <c r="D18" s="25">
        <v>0</v>
      </c>
      <c r="E18" s="25">
        <v>7.7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1">
        <v>31.95</v>
      </c>
      <c r="M18" s="16">
        <v>3.1949999999999998</v>
      </c>
    </row>
    <row r="19" spans="1:13" ht="15.75" thickBot="1">
      <c r="A19" s="28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15</v>
      </c>
      <c r="I19" s="25">
        <v>0</v>
      </c>
      <c r="J19" s="25">
        <v>0</v>
      </c>
      <c r="K19" s="26">
        <v>0</v>
      </c>
      <c r="L19" s="1">
        <v>15</v>
      </c>
      <c r="M19" s="16">
        <v>1.5</v>
      </c>
    </row>
    <row r="20" spans="1:13" ht="15.75" thickBot="1">
      <c r="A20" s="28" t="s">
        <v>104</v>
      </c>
      <c r="B20" s="25">
        <v>0</v>
      </c>
      <c r="C20" s="25">
        <v>8</v>
      </c>
      <c r="D20" s="25">
        <v>0</v>
      </c>
      <c r="E20" s="25">
        <v>23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6">
        <v>23</v>
      </c>
      <c r="L20" s="1">
        <v>54</v>
      </c>
      <c r="M20" s="16">
        <v>5.4</v>
      </c>
    </row>
    <row r="21" spans="1:13" ht="15.75" thickBot="1">
      <c r="A21" s="28" t="s">
        <v>65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6">
        <v>0</v>
      </c>
      <c r="L21" s="1">
        <v>0</v>
      </c>
      <c r="M21" s="16">
        <v>0</v>
      </c>
    </row>
    <row r="22" spans="1:13" ht="15.75" thickBot="1">
      <c r="A22" s="28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19</v>
      </c>
      <c r="G22" s="25">
        <v>0</v>
      </c>
      <c r="H22" s="25">
        <v>0</v>
      </c>
      <c r="I22" s="25">
        <v>0</v>
      </c>
      <c r="J22" s="25">
        <v>19</v>
      </c>
      <c r="K22" s="26">
        <v>0</v>
      </c>
      <c r="L22" s="1">
        <v>38</v>
      </c>
      <c r="M22" s="16">
        <v>3.8</v>
      </c>
    </row>
    <row r="23" spans="1:13" ht="15.75" thickBot="1">
      <c r="A23" s="28" t="s">
        <v>33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6</v>
      </c>
      <c r="H23" s="25">
        <v>0</v>
      </c>
      <c r="I23" s="25">
        <v>0</v>
      </c>
      <c r="J23" s="25">
        <v>0</v>
      </c>
      <c r="K23" s="26">
        <v>0</v>
      </c>
      <c r="L23" s="1">
        <v>6</v>
      </c>
      <c r="M23" s="16">
        <v>0.6</v>
      </c>
    </row>
    <row r="24" spans="1:13" ht="15.75" thickBot="1">
      <c r="A24" s="28" t="s">
        <v>144</v>
      </c>
      <c r="B24" s="25">
        <v>0</v>
      </c>
      <c r="C24" s="25">
        <v>0</v>
      </c>
      <c r="D24" s="25">
        <v>19</v>
      </c>
      <c r="E24" s="25">
        <v>0</v>
      </c>
      <c r="F24" s="25">
        <v>0</v>
      </c>
      <c r="G24" s="25">
        <v>19</v>
      </c>
      <c r="H24" s="25">
        <v>0</v>
      </c>
      <c r="I24" s="25">
        <v>0</v>
      </c>
      <c r="J24" s="25">
        <v>0</v>
      </c>
      <c r="K24" s="26">
        <v>0</v>
      </c>
      <c r="L24" s="1">
        <v>38</v>
      </c>
      <c r="M24" s="16">
        <v>3.8</v>
      </c>
    </row>
    <row r="25" spans="1:13" ht="15.75" thickBot="1">
      <c r="A25" s="28" t="s">
        <v>145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>
        <v>0</v>
      </c>
      <c r="L25" s="1">
        <v>0</v>
      </c>
      <c r="M25" s="16">
        <v>0</v>
      </c>
    </row>
    <row r="26" spans="1:13" ht="15.75" thickBot="1">
      <c r="A26" s="28" t="s">
        <v>127</v>
      </c>
      <c r="B26" s="25">
        <v>0</v>
      </c>
      <c r="C26" s="25">
        <v>0</v>
      </c>
      <c r="D26" s="25">
        <v>9</v>
      </c>
      <c r="E26" s="25">
        <v>0</v>
      </c>
      <c r="F26" s="25">
        <v>0</v>
      </c>
      <c r="G26" s="25">
        <v>21</v>
      </c>
      <c r="H26" s="25">
        <v>0</v>
      </c>
      <c r="I26" s="25">
        <v>0</v>
      </c>
      <c r="J26" s="25">
        <v>0</v>
      </c>
      <c r="K26" s="26">
        <v>27.5</v>
      </c>
      <c r="L26" s="1">
        <v>57.5</v>
      </c>
      <c r="M26" s="16">
        <v>5.75</v>
      </c>
    </row>
    <row r="27" spans="1:13" ht="15.75" thickBot="1">
      <c r="A27" s="29" t="s">
        <v>32</v>
      </c>
      <c r="B27" s="25">
        <v>118.3</v>
      </c>
      <c r="C27" s="25">
        <v>124.43</v>
      </c>
      <c r="D27" s="25">
        <v>45</v>
      </c>
      <c r="E27" s="25">
        <v>105.1</v>
      </c>
      <c r="F27" s="25">
        <v>25.9</v>
      </c>
      <c r="G27" s="25">
        <v>45</v>
      </c>
      <c r="H27" s="25">
        <v>124.43</v>
      </c>
      <c r="I27" s="25">
        <v>45.3</v>
      </c>
      <c r="J27" s="25">
        <v>139.43</v>
      </c>
      <c r="K27" s="26">
        <v>30</v>
      </c>
      <c r="L27" s="1">
        <v>802.8900000000001</v>
      </c>
      <c r="M27" s="16">
        <v>80.289000000000016</v>
      </c>
    </row>
    <row r="28" spans="1:13" ht="15.75" thickBot="1">
      <c r="A28" s="28" t="s">
        <v>34</v>
      </c>
      <c r="B28" s="25">
        <v>29.33</v>
      </c>
      <c r="C28" s="25">
        <v>6</v>
      </c>
      <c r="D28" s="25">
        <v>36.75</v>
      </c>
      <c r="E28" s="25">
        <v>19.04</v>
      </c>
      <c r="F28" s="25">
        <v>29.2</v>
      </c>
      <c r="G28" s="25">
        <v>31.5</v>
      </c>
      <c r="H28" s="25">
        <v>6</v>
      </c>
      <c r="I28" s="25">
        <v>67.599999999999994</v>
      </c>
      <c r="J28" s="25">
        <v>6</v>
      </c>
      <c r="K28" s="26">
        <v>22.54</v>
      </c>
      <c r="L28" s="1">
        <v>253.95999999999998</v>
      </c>
      <c r="M28" s="16">
        <v>25.395999999999997</v>
      </c>
    </row>
    <row r="29" spans="1:13" ht="15.75" thickBot="1">
      <c r="A29" s="28" t="s">
        <v>35</v>
      </c>
      <c r="B29" s="25">
        <v>25.6</v>
      </c>
      <c r="C29" s="25">
        <v>15.25</v>
      </c>
      <c r="D29" s="25">
        <v>19.400000000000002</v>
      </c>
      <c r="E29" s="25">
        <v>17</v>
      </c>
      <c r="F29" s="25">
        <v>19.38</v>
      </c>
      <c r="G29" s="25">
        <v>15.2</v>
      </c>
      <c r="H29" s="25">
        <v>10.58</v>
      </c>
      <c r="I29" s="25">
        <v>25.4</v>
      </c>
      <c r="J29" s="25">
        <v>13.25</v>
      </c>
      <c r="K29" s="26">
        <v>6.9</v>
      </c>
      <c r="L29" s="1">
        <v>167.96</v>
      </c>
      <c r="M29" s="16">
        <v>16.795999999999999</v>
      </c>
    </row>
    <row r="30" spans="1:13" ht="15.75" thickBot="1">
      <c r="A30" s="28" t="s">
        <v>31</v>
      </c>
      <c r="B30" s="25">
        <v>0</v>
      </c>
      <c r="C30" s="25">
        <v>28.5</v>
      </c>
      <c r="D30" s="25">
        <v>0</v>
      </c>
      <c r="E30" s="25">
        <v>17.04</v>
      </c>
      <c r="F30" s="25">
        <v>38.299999999999997</v>
      </c>
      <c r="G30" s="25">
        <v>0</v>
      </c>
      <c r="H30" s="25">
        <v>28.5</v>
      </c>
      <c r="I30" s="25">
        <v>24</v>
      </c>
      <c r="J30" s="25">
        <v>0</v>
      </c>
      <c r="K30" s="26">
        <v>17.04</v>
      </c>
      <c r="L30" s="1">
        <v>153.38</v>
      </c>
      <c r="M30" s="16">
        <v>15.337999999999999</v>
      </c>
    </row>
    <row r="31" spans="1:13" ht="15.75" thickBot="1">
      <c r="A31" s="28" t="s">
        <v>44</v>
      </c>
      <c r="B31" s="25">
        <v>24.3</v>
      </c>
      <c r="C31" s="25">
        <v>12</v>
      </c>
      <c r="D31" s="25">
        <v>90</v>
      </c>
      <c r="E31" s="25">
        <v>30</v>
      </c>
      <c r="F31" s="25">
        <v>105.04</v>
      </c>
      <c r="G31" s="25">
        <v>24.3</v>
      </c>
      <c r="H31" s="25">
        <v>0</v>
      </c>
      <c r="I31" s="25">
        <v>36.4</v>
      </c>
      <c r="J31" s="25">
        <v>31.8</v>
      </c>
      <c r="K31" s="26">
        <v>12</v>
      </c>
      <c r="L31" s="1">
        <v>365.84000000000003</v>
      </c>
      <c r="M31" s="16">
        <v>36.584000000000003</v>
      </c>
    </row>
    <row r="32" spans="1:13" ht="15.75" thickBot="1">
      <c r="A32" s="28" t="s">
        <v>182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>
        <v>0</v>
      </c>
      <c r="L32" s="1">
        <v>0</v>
      </c>
      <c r="M32" s="16">
        <v>0</v>
      </c>
    </row>
    <row r="33" spans="1:13" ht="15.75" thickBot="1">
      <c r="A33" s="28" t="s">
        <v>37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9</v>
      </c>
      <c r="H33" s="25">
        <v>0</v>
      </c>
      <c r="I33" s="25">
        <v>0</v>
      </c>
      <c r="J33" s="25">
        <v>0</v>
      </c>
      <c r="K33" s="26">
        <v>0</v>
      </c>
      <c r="L33" s="1">
        <v>9</v>
      </c>
      <c r="M33" s="16">
        <v>0.9</v>
      </c>
    </row>
    <row r="34" spans="1:13" ht="15.75" thickBot="1">
      <c r="A34" s="28" t="s">
        <v>121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6">
        <v>0</v>
      </c>
      <c r="L34" s="1">
        <v>0</v>
      </c>
      <c r="M34" s="16">
        <v>0</v>
      </c>
    </row>
    <row r="35" spans="1:13" ht="15.75" thickBot="1">
      <c r="A35" s="28" t="s">
        <v>146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6">
        <v>0</v>
      </c>
      <c r="L35" s="1">
        <v>0</v>
      </c>
      <c r="M35" s="16">
        <v>0</v>
      </c>
    </row>
    <row r="36" spans="1:13" ht="15.75" thickBot="1">
      <c r="A36" s="28" t="s">
        <v>184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6">
        <v>0</v>
      </c>
      <c r="L36" s="1">
        <v>0</v>
      </c>
      <c r="M36" s="16">
        <v>0</v>
      </c>
    </row>
    <row r="37" spans="1:13" ht="15.75" thickBot="1">
      <c r="A37" s="30" t="s">
        <v>46</v>
      </c>
      <c r="B37" s="25">
        <v>0</v>
      </c>
      <c r="C37" s="25">
        <v>0</v>
      </c>
      <c r="D37" s="25">
        <v>0.75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6">
        <v>2</v>
      </c>
      <c r="L37" s="1">
        <v>2.75</v>
      </c>
      <c r="M37" s="16">
        <v>0.27500000000000002</v>
      </c>
    </row>
    <row r="38" spans="1:13" ht="15.75" thickBot="1">
      <c r="A38" s="29" t="s">
        <v>20</v>
      </c>
      <c r="B38" s="25">
        <v>14</v>
      </c>
      <c r="C38" s="25">
        <v>15</v>
      </c>
      <c r="D38" s="25">
        <v>18.02</v>
      </c>
      <c r="E38" s="25">
        <v>8</v>
      </c>
      <c r="F38" s="25">
        <v>15.4</v>
      </c>
      <c r="G38" s="25">
        <v>13.799999999999999</v>
      </c>
      <c r="H38" s="25">
        <v>20.3</v>
      </c>
      <c r="I38" s="25">
        <v>9.4</v>
      </c>
      <c r="J38" s="25">
        <v>29</v>
      </c>
      <c r="K38" s="26">
        <v>15.100000000000001</v>
      </c>
      <c r="L38" s="1">
        <v>158.02000000000001</v>
      </c>
      <c r="M38" s="16">
        <v>15.802000000000001</v>
      </c>
    </row>
    <row r="39" spans="1:13" ht="15.75" thickBot="1">
      <c r="A39" s="29" t="s">
        <v>36</v>
      </c>
      <c r="B39" s="25">
        <v>12.999999999999998</v>
      </c>
      <c r="C39" s="25">
        <v>4.75</v>
      </c>
      <c r="D39" s="25">
        <v>1.6</v>
      </c>
      <c r="E39" s="25">
        <v>8.9</v>
      </c>
      <c r="F39" s="25">
        <v>7.4999999999999991</v>
      </c>
      <c r="G39" s="25">
        <v>10.199999999999999</v>
      </c>
      <c r="H39" s="25">
        <v>4</v>
      </c>
      <c r="I39" s="25">
        <v>8.1</v>
      </c>
      <c r="J39" s="25">
        <v>5</v>
      </c>
      <c r="K39" s="26">
        <v>9.9</v>
      </c>
      <c r="L39" s="1">
        <v>72.95</v>
      </c>
      <c r="M39" s="16">
        <v>7.2949999999999999</v>
      </c>
    </row>
    <row r="40" spans="1:13" ht="15.75" thickBot="1">
      <c r="A40" s="31" t="s">
        <v>49</v>
      </c>
      <c r="B40" s="25">
        <v>0</v>
      </c>
      <c r="C40" s="25">
        <v>100</v>
      </c>
      <c r="D40" s="25">
        <v>0</v>
      </c>
      <c r="E40" s="25">
        <v>0</v>
      </c>
      <c r="F40" s="25">
        <v>0</v>
      </c>
      <c r="G40" s="25">
        <v>100</v>
      </c>
      <c r="H40" s="25">
        <v>0</v>
      </c>
      <c r="I40" s="25">
        <v>0</v>
      </c>
      <c r="J40" s="25">
        <v>0</v>
      </c>
      <c r="K40" s="26">
        <v>100</v>
      </c>
      <c r="L40" s="1">
        <v>300</v>
      </c>
      <c r="M40" s="16">
        <v>30</v>
      </c>
    </row>
    <row r="41" spans="1:13" ht="15.75" thickBot="1">
      <c r="A41" s="31" t="s">
        <v>92</v>
      </c>
      <c r="B41" s="25">
        <v>0</v>
      </c>
      <c r="C41" s="25">
        <v>30</v>
      </c>
      <c r="D41" s="25">
        <v>0</v>
      </c>
      <c r="E41" s="25">
        <v>0</v>
      </c>
      <c r="F41" s="25">
        <v>36.75</v>
      </c>
      <c r="G41" s="25">
        <v>0</v>
      </c>
      <c r="H41" s="25">
        <v>30</v>
      </c>
      <c r="I41" s="25">
        <v>0</v>
      </c>
      <c r="J41" s="25">
        <v>8.4</v>
      </c>
      <c r="K41" s="26">
        <v>0</v>
      </c>
      <c r="L41" s="1">
        <v>105.15</v>
      </c>
      <c r="M41" s="16">
        <v>10.515000000000001</v>
      </c>
    </row>
    <row r="42" spans="1:13" ht="15.75" thickBot="1">
      <c r="A42" s="80" t="s">
        <v>338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6">
        <v>0</v>
      </c>
      <c r="L42" s="1">
        <v>0</v>
      </c>
      <c r="M42" s="16">
        <v>0</v>
      </c>
    </row>
    <row r="43" spans="1:13" ht="15.75" thickBot="1">
      <c r="A43" s="27" t="s">
        <v>147</v>
      </c>
      <c r="B43" s="25">
        <v>0</v>
      </c>
      <c r="C43" s="25">
        <v>4</v>
      </c>
      <c r="D43" s="25">
        <v>0</v>
      </c>
      <c r="E43" s="25">
        <v>0</v>
      </c>
      <c r="F43" s="25">
        <v>0</v>
      </c>
      <c r="G43" s="25">
        <v>0</v>
      </c>
      <c r="H43" s="25">
        <v>4</v>
      </c>
      <c r="I43" s="25">
        <v>0</v>
      </c>
      <c r="J43" s="25">
        <v>0</v>
      </c>
      <c r="K43" s="26">
        <v>0</v>
      </c>
      <c r="L43" s="1">
        <v>8</v>
      </c>
      <c r="M43" s="16">
        <v>0.8</v>
      </c>
    </row>
    <row r="44" spans="1:13" ht="15.75" thickBot="1">
      <c r="A44" s="27" t="s">
        <v>337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L44" s="1">
        <v>0</v>
      </c>
      <c r="M44" s="16">
        <v>0</v>
      </c>
    </row>
    <row r="45" spans="1:13" ht="15.75" thickBot="1">
      <c r="A45" s="29" t="s">
        <v>28</v>
      </c>
      <c r="B45" s="25">
        <v>125</v>
      </c>
      <c r="C45" s="25">
        <v>0</v>
      </c>
      <c r="D45" s="25">
        <v>125</v>
      </c>
      <c r="E45" s="25">
        <v>0</v>
      </c>
      <c r="F45" s="25">
        <v>125</v>
      </c>
      <c r="G45" s="25">
        <v>0</v>
      </c>
      <c r="H45" s="25">
        <v>125</v>
      </c>
      <c r="I45" s="25">
        <v>0</v>
      </c>
      <c r="J45" s="25">
        <v>125</v>
      </c>
      <c r="K45" s="26">
        <v>0</v>
      </c>
      <c r="L45" s="1">
        <v>625</v>
      </c>
      <c r="M45" s="16">
        <v>62.5</v>
      </c>
    </row>
    <row r="46" spans="1:13" ht="15.75" thickBot="1">
      <c r="A46" s="28" t="s">
        <v>414</v>
      </c>
      <c r="B46" s="25">
        <v>0</v>
      </c>
      <c r="C46" s="25">
        <v>0</v>
      </c>
      <c r="D46" s="25">
        <v>0</v>
      </c>
      <c r="E46" s="25">
        <v>125</v>
      </c>
      <c r="F46" s="25">
        <v>0</v>
      </c>
      <c r="G46" s="25">
        <v>0</v>
      </c>
      <c r="H46" s="25">
        <v>0</v>
      </c>
      <c r="I46" s="25">
        <v>125</v>
      </c>
      <c r="J46" s="25">
        <v>0</v>
      </c>
      <c r="K46" s="26">
        <v>0</v>
      </c>
      <c r="L46" s="1">
        <v>250</v>
      </c>
      <c r="M46" s="16">
        <v>25</v>
      </c>
    </row>
    <row r="47" spans="1:13" ht="15.75" thickBot="1">
      <c r="A47" s="28" t="s">
        <v>148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6">
        <v>0</v>
      </c>
      <c r="L47" s="1">
        <v>0</v>
      </c>
      <c r="M47" s="16">
        <v>0</v>
      </c>
    </row>
    <row r="48" spans="1:13" ht="15.75" thickBot="1">
      <c r="A48" s="28" t="s">
        <v>149</v>
      </c>
      <c r="B48" s="25">
        <v>0</v>
      </c>
      <c r="C48" s="25">
        <v>0</v>
      </c>
      <c r="D48" s="25">
        <v>12.5</v>
      </c>
      <c r="E48" s="25">
        <v>0</v>
      </c>
      <c r="F48" s="25">
        <v>0</v>
      </c>
      <c r="G48" s="25">
        <v>0</v>
      </c>
      <c r="H48" s="25">
        <v>0</v>
      </c>
      <c r="I48" s="25">
        <v>12.5</v>
      </c>
      <c r="J48" s="25">
        <v>0</v>
      </c>
      <c r="K48" s="26">
        <v>12.5</v>
      </c>
      <c r="L48" s="1">
        <v>37.5</v>
      </c>
      <c r="M48" s="16">
        <v>3.75</v>
      </c>
    </row>
    <row r="49" spans="1:13" ht="15.75" thickBot="1">
      <c r="A49" s="28" t="s">
        <v>207</v>
      </c>
      <c r="B49" s="25">
        <v>0</v>
      </c>
      <c r="C49" s="25">
        <v>0</v>
      </c>
      <c r="D49" s="25">
        <v>19</v>
      </c>
      <c r="E49" s="25">
        <v>0</v>
      </c>
      <c r="F49" s="25">
        <v>0</v>
      </c>
      <c r="G49" s="25">
        <v>0</v>
      </c>
      <c r="H49" s="25">
        <v>0</v>
      </c>
      <c r="I49" s="25">
        <v>16</v>
      </c>
      <c r="J49" s="25">
        <v>0</v>
      </c>
      <c r="K49" s="26">
        <v>0</v>
      </c>
      <c r="L49" s="1">
        <v>35</v>
      </c>
      <c r="M49" s="16">
        <v>3.5</v>
      </c>
    </row>
    <row r="50" spans="1:13" ht="15.75" thickBot="1">
      <c r="A50" s="27" t="s">
        <v>312</v>
      </c>
      <c r="B50" s="25">
        <v>2.25</v>
      </c>
      <c r="C50" s="25">
        <v>0</v>
      </c>
      <c r="D50" s="25">
        <v>0</v>
      </c>
      <c r="E50" s="25">
        <v>2.25</v>
      </c>
      <c r="F50" s="25">
        <v>0</v>
      </c>
      <c r="G50" s="25">
        <v>2.25</v>
      </c>
      <c r="H50" s="25">
        <v>0</v>
      </c>
      <c r="I50" s="25">
        <v>0</v>
      </c>
      <c r="J50" s="25">
        <v>2.25</v>
      </c>
      <c r="K50" s="26">
        <v>0</v>
      </c>
      <c r="L50" s="1">
        <v>9</v>
      </c>
      <c r="M50" s="16">
        <v>0.9</v>
      </c>
    </row>
    <row r="51" spans="1:13" ht="15.75" thickBot="1">
      <c r="A51" s="28" t="s">
        <v>16</v>
      </c>
      <c r="B51" s="25">
        <v>75</v>
      </c>
      <c r="C51" s="25">
        <v>271.5</v>
      </c>
      <c r="D51" s="25">
        <v>117</v>
      </c>
      <c r="E51" s="25">
        <v>154.19999999999999</v>
      </c>
      <c r="F51" s="25">
        <v>137.4</v>
      </c>
      <c r="G51" s="25">
        <v>120.6</v>
      </c>
      <c r="H51" s="25">
        <v>266.5</v>
      </c>
      <c r="I51" s="25">
        <v>155</v>
      </c>
      <c r="J51" s="25">
        <v>113.5</v>
      </c>
      <c r="K51" s="26">
        <v>177.2</v>
      </c>
      <c r="L51" s="1">
        <v>1587.9</v>
      </c>
      <c r="M51" s="16">
        <v>158.79000000000002</v>
      </c>
    </row>
    <row r="52" spans="1:13" ht="15.75" thickBot="1">
      <c r="A52" s="28" t="s">
        <v>56</v>
      </c>
      <c r="B52" s="25">
        <v>0</v>
      </c>
      <c r="C52" s="25">
        <v>0</v>
      </c>
      <c r="D52" s="25">
        <v>0</v>
      </c>
      <c r="E52" s="25">
        <v>0</v>
      </c>
      <c r="F52" s="25">
        <v>110</v>
      </c>
      <c r="G52" s="25">
        <v>0</v>
      </c>
      <c r="H52" s="25">
        <v>0</v>
      </c>
      <c r="I52" s="25">
        <v>0</v>
      </c>
      <c r="J52" s="25">
        <v>0</v>
      </c>
      <c r="K52" s="26">
        <v>110</v>
      </c>
      <c r="L52" s="1">
        <v>220</v>
      </c>
      <c r="M52" s="16">
        <v>22</v>
      </c>
    </row>
    <row r="53" spans="1:13" ht="15.75" thickBot="1">
      <c r="A53" s="28" t="s">
        <v>75</v>
      </c>
      <c r="B53" s="25">
        <v>0</v>
      </c>
      <c r="C53" s="25">
        <v>0</v>
      </c>
      <c r="D53" s="25">
        <v>110</v>
      </c>
      <c r="E53" s="25">
        <v>0</v>
      </c>
      <c r="F53" s="25">
        <v>0</v>
      </c>
      <c r="G53" s="25">
        <v>110</v>
      </c>
      <c r="H53" s="25">
        <v>0</v>
      </c>
      <c r="I53" s="25">
        <v>0</v>
      </c>
      <c r="J53" s="25">
        <v>110</v>
      </c>
      <c r="K53" s="26">
        <v>0</v>
      </c>
      <c r="L53" s="1">
        <v>330</v>
      </c>
      <c r="M53" s="16">
        <v>33</v>
      </c>
    </row>
    <row r="54" spans="1:13" ht="15.75" thickBot="1">
      <c r="A54" s="28" t="s">
        <v>88</v>
      </c>
      <c r="B54" s="25">
        <v>110</v>
      </c>
      <c r="C54" s="25">
        <v>0</v>
      </c>
      <c r="D54" s="25">
        <v>0</v>
      </c>
      <c r="E54" s="25">
        <v>110</v>
      </c>
      <c r="F54" s="25">
        <v>0</v>
      </c>
      <c r="G54" s="25">
        <v>0</v>
      </c>
      <c r="H54" s="25">
        <v>0</v>
      </c>
      <c r="I54" s="25">
        <v>110</v>
      </c>
      <c r="J54" s="25">
        <v>0</v>
      </c>
      <c r="K54" s="26">
        <v>0</v>
      </c>
      <c r="L54" s="1">
        <v>330</v>
      </c>
      <c r="M54" s="16">
        <v>33</v>
      </c>
    </row>
    <row r="55" spans="1:13" ht="15.75" thickBot="1">
      <c r="A55" s="28" t="s">
        <v>101</v>
      </c>
      <c r="B55" s="25">
        <v>0</v>
      </c>
      <c r="C55" s="25">
        <v>10</v>
      </c>
      <c r="D55" s="25">
        <v>0</v>
      </c>
      <c r="E55" s="25">
        <v>10</v>
      </c>
      <c r="F55" s="25">
        <v>0</v>
      </c>
      <c r="G55" s="25">
        <v>0</v>
      </c>
      <c r="H55" s="25">
        <v>10</v>
      </c>
      <c r="I55" s="25">
        <v>0</v>
      </c>
      <c r="J55" s="25">
        <v>0</v>
      </c>
      <c r="K55" s="26">
        <v>0</v>
      </c>
      <c r="L55" s="1">
        <v>30</v>
      </c>
      <c r="M55" s="16">
        <v>3</v>
      </c>
    </row>
    <row r="56" spans="1:13" ht="15.75" thickBot="1">
      <c r="A56" s="29" t="s">
        <v>38</v>
      </c>
      <c r="B56" s="25">
        <v>0</v>
      </c>
      <c r="C56" s="25">
        <v>9</v>
      </c>
      <c r="D56" s="25">
        <v>11.6</v>
      </c>
      <c r="E56" s="25">
        <v>14.5</v>
      </c>
      <c r="F56" s="25">
        <v>5</v>
      </c>
      <c r="G56" s="25">
        <v>5</v>
      </c>
      <c r="H56" s="25">
        <v>3.4</v>
      </c>
      <c r="I56" s="25">
        <v>5</v>
      </c>
      <c r="J56" s="25">
        <v>0</v>
      </c>
      <c r="K56" s="26">
        <v>13.23</v>
      </c>
      <c r="L56" s="1">
        <v>66.73</v>
      </c>
      <c r="M56" s="16">
        <v>6.673</v>
      </c>
    </row>
    <row r="57" spans="1:13" ht="15.75" thickBot="1">
      <c r="A57" s="29" t="s">
        <v>76</v>
      </c>
      <c r="B57" s="25">
        <v>0</v>
      </c>
      <c r="C57" s="25">
        <v>92</v>
      </c>
      <c r="D57" s="25">
        <v>0</v>
      </c>
      <c r="E57" s="25">
        <v>71.430000000000007</v>
      </c>
      <c r="F57" s="25">
        <v>0</v>
      </c>
      <c r="G57" s="25">
        <v>0</v>
      </c>
      <c r="H57" s="25">
        <v>84.5</v>
      </c>
      <c r="I57" s="25">
        <v>0</v>
      </c>
      <c r="J57" s="25">
        <v>72.5</v>
      </c>
      <c r="K57" s="26">
        <v>0</v>
      </c>
      <c r="L57" s="1">
        <v>320.43</v>
      </c>
      <c r="M57" s="16">
        <v>32.042999999999999</v>
      </c>
    </row>
    <row r="58" spans="1:13" ht="15.75" thickBot="1">
      <c r="A58" s="27" t="s">
        <v>39</v>
      </c>
      <c r="B58" s="25">
        <v>0</v>
      </c>
      <c r="C58" s="25">
        <v>0</v>
      </c>
      <c r="D58" s="25">
        <v>0</v>
      </c>
      <c r="E58" s="25">
        <v>34</v>
      </c>
      <c r="F58" s="25">
        <v>0</v>
      </c>
      <c r="G58" s="25">
        <v>0</v>
      </c>
      <c r="H58" s="25">
        <v>0</v>
      </c>
      <c r="I58" s="25">
        <v>33.799999999999997</v>
      </c>
      <c r="J58" s="25">
        <v>0</v>
      </c>
      <c r="K58" s="26">
        <v>0</v>
      </c>
      <c r="L58" s="1">
        <v>67.8</v>
      </c>
      <c r="M58" s="16">
        <v>6.7799999999999994</v>
      </c>
    </row>
    <row r="59" spans="1:13" ht="15.75" thickBot="1">
      <c r="A59" s="27" t="s">
        <v>150</v>
      </c>
      <c r="B59" s="25">
        <v>34.299999999999997</v>
      </c>
      <c r="C59" s="25">
        <v>0</v>
      </c>
      <c r="D59" s="25">
        <v>60.4</v>
      </c>
      <c r="E59" s="25">
        <v>0</v>
      </c>
      <c r="F59" s="25">
        <v>38.5</v>
      </c>
      <c r="G59" s="25">
        <v>36.4</v>
      </c>
      <c r="H59" s="25">
        <v>11.4</v>
      </c>
      <c r="I59" s="25">
        <v>0</v>
      </c>
      <c r="J59" s="25">
        <v>41.15</v>
      </c>
      <c r="K59" s="26">
        <v>0</v>
      </c>
      <c r="L59" s="1">
        <v>222.15</v>
      </c>
      <c r="M59" s="16">
        <v>22.215</v>
      </c>
    </row>
    <row r="60" spans="1:13" ht="15.75" thickBot="1">
      <c r="A60" s="29" t="s">
        <v>87</v>
      </c>
      <c r="B60" s="25">
        <v>42.67</v>
      </c>
      <c r="C60" s="25">
        <v>14.67</v>
      </c>
      <c r="D60" s="25">
        <v>0</v>
      </c>
      <c r="E60" s="25">
        <v>0</v>
      </c>
      <c r="F60" s="25">
        <v>69.92</v>
      </c>
      <c r="G60" s="25">
        <v>53.77</v>
      </c>
      <c r="H60" s="25">
        <v>0</v>
      </c>
      <c r="I60" s="25">
        <v>31.5</v>
      </c>
      <c r="J60" s="25">
        <v>22.16</v>
      </c>
      <c r="K60" s="26">
        <v>14.67</v>
      </c>
      <c r="L60" s="1">
        <v>249.35999999999999</v>
      </c>
      <c r="M60" s="16">
        <v>24.936</v>
      </c>
    </row>
    <row r="61" spans="1:13" ht="15.75" thickBot="1">
      <c r="A61" s="72" t="s">
        <v>320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>
        <v>0</v>
      </c>
      <c r="L61" s="1">
        <v>0</v>
      </c>
      <c r="M61" s="16">
        <v>0</v>
      </c>
    </row>
    <row r="62" spans="1:13" ht="15.75" thickBot="1">
      <c r="A62" s="29" t="s">
        <v>360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6">
        <v>56.57</v>
      </c>
      <c r="L62" s="1">
        <v>56.57</v>
      </c>
      <c r="M62" s="16">
        <v>5.657</v>
      </c>
    </row>
    <row r="63" spans="1:13" ht="15.75" thickBot="1">
      <c r="A63" s="29" t="s">
        <v>69</v>
      </c>
      <c r="B63" s="25">
        <v>0</v>
      </c>
      <c r="C63" s="25">
        <v>5</v>
      </c>
      <c r="D63" s="25">
        <v>0</v>
      </c>
      <c r="E63" s="25">
        <v>5</v>
      </c>
      <c r="F63" s="25">
        <v>0</v>
      </c>
      <c r="G63" s="25">
        <v>5</v>
      </c>
      <c r="H63" s="25">
        <v>0</v>
      </c>
      <c r="I63" s="25">
        <v>5</v>
      </c>
      <c r="J63" s="25">
        <v>0</v>
      </c>
      <c r="K63" s="26">
        <v>19.16</v>
      </c>
      <c r="L63" s="1">
        <v>39.159999999999997</v>
      </c>
      <c r="M63" s="16">
        <v>3.9159999999999995</v>
      </c>
    </row>
    <row r="64" spans="1:13" ht="16.5" thickBot="1">
      <c r="A64" s="137" t="s">
        <v>59</v>
      </c>
      <c r="B64" s="25">
        <v>0</v>
      </c>
      <c r="C64" s="25">
        <v>37.5</v>
      </c>
      <c r="D64" s="25">
        <v>0</v>
      </c>
      <c r="E64" s="25">
        <v>0</v>
      </c>
      <c r="F64" s="25">
        <v>0</v>
      </c>
      <c r="G64" s="25">
        <v>0</v>
      </c>
      <c r="H64" s="25">
        <v>40</v>
      </c>
      <c r="I64" s="25">
        <v>0</v>
      </c>
      <c r="J64" s="25">
        <v>0</v>
      </c>
      <c r="K64" s="26">
        <v>0</v>
      </c>
      <c r="L64" s="1">
        <v>77.5</v>
      </c>
      <c r="M64" s="16">
        <v>7.75</v>
      </c>
    </row>
    <row r="65" spans="1:13" ht="15.75" thickBot="1">
      <c r="A65" s="29" t="s">
        <v>22</v>
      </c>
      <c r="B65" s="25">
        <v>0</v>
      </c>
      <c r="C65" s="25">
        <v>0</v>
      </c>
      <c r="D65" s="25">
        <v>0</v>
      </c>
      <c r="E65" s="25">
        <v>1.3</v>
      </c>
      <c r="F65" s="25">
        <v>0</v>
      </c>
      <c r="G65" s="25">
        <v>0</v>
      </c>
      <c r="H65" s="25">
        <v>1.3</v>
      </c>
      <c r="I65" s="25">
        <v>0</v>
      </c>
      <c r="J65" s="25">
        <v>0</v>
      </c>
      <c r="K65" s="26">
        <v>1.3</v>
      </c>
      <c r="L65" s="1">
        <v>3.9000000000000004</v>
      </c>
      <c r="M65" s="16">
        <v>0.39</v>
      </c>
    </row>
    <row r="66" spans="1:13" ht="15.75" thickBot="1">
      <c r="A66" s="29" t="s">
        <v>67</v>
      </c>
      <c r="B66" s="25">
        <v>0</v>
      </c>
      <c r="C66" s="25">
        <v>1.3</v>
      </c>
      <c r="D66" s="25">
        <v>0</v>
      </c>
      <c r="E66" s="25">
        <v>0</v>
      </c>
      <c r="F66" s="25">
        <v>1.3</v>
      </c>
      <c r="G66" s="25">
        <v>0</v>
      </c>
      <c r="H66" s="25">
        <v>0</v>
      </c>
      <c r="I66" s="25">
        <v>1.3</v>
      </c>
      <c r="J66" s="25">
        <v>0</v>
      </c>
      <c r="K66" s="26">
        <v>0</v>
      </c>
      <c r="L66" s="1">
        <v>3.9000000000000004</v>
      </c>
      <c r="M66" s="16">
        <v>0.39</v>
      </c>
    </row>
    <row r="67" spans="1:13" ht="15.75" thickBot="1">
      <c r="A67" s="27" t="s">
        <v>415</v>
      </c>
      <c r="B67" s="25">
        <v>0</v>
      </c>
      <c r="C67" s="25">
        <v>15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6">
        <v>0</v>
      </c>
      <c r="L67" s="1">
        <v>15</v>
      </c>
      <c r="M67" s="16">
        <v>1.5</v>
      </c>
    </row>
    <row r="68" spans="1:13" ht="15.75" thickBot="1">
      <c r="A68" s="27" t="s">
        <v>334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10</v>
      </c>
      <c r="K68" s="26">
        <v>0</v>
      </c>
      <c r="L68" s="1">
        <v>10</v>
      </c>
      <c r="M68" s="16">
        <v>1</v>
      </c>
    </row>
    <row r="69" spans="1:13" ht="15.75" thickBot="1">
      <c r="A69" s="29" t="s">
        <v>19</v>
      </c>
      <c r="B69" s="25">
        <v>2.5</v>
      </c>
      <c r="C69" s="25">
        <v>2.63</v>
      </c>
      <c r="D69" s="25">
        <v>2.5</v>
      </c>
      <c r="E69" s="25">
        <v>1.6</v>
      </c>
      <c r="F69" s="25">
        <v>2.5999999999999996</v>
      </c>
      <c r="G69" s="25">
        <v>2.9</v>
      </c>
      <c r="H69" s="25">
        <v>2</v>
      </c>
      <c r="I69" s="25">
        <v>4</v>
      </c>
      <c r="J69" s="25">
        <v>3.6</v>
      </c>
      <c r="K69" s="26">
        <v>3.3800000000000003</v>
      </c>
      <c r="L69" s="1">
        <v>27.71</v>
      </c>
      <c r="M69" s="16">
        <v>2.7709999999999999</v>
      </c>
    </row>
    <row r="70" spans="1:13" ht="16.5" thickBot="1">
      <c r="A70" s="136" t="s">
        <v>415</v>
      </c>
      <c r="B70" s="25">
        <v>0</v>
      </c>
      <c r="C70" s="25">
        <v>15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1">
        <v>15</v>
      </c>
      <c r="M70" s="16">
        <v>1.5</v>
      </c>
    </row>
    <row r="71" spans="1:13" ht="15.75" thickBot="1">
      <c r="A71" s="29" t="s">
        <v>100</v>
      </c>
      <c r="B71" s="25">
        <v>0</v>
      </c>
      <c r="C71" s="25">
        <v>7.75</v>
      </c>
      <c r="D71" s="25">
        <v>0</v>
      </c>
      <c r="E71" s="25">
        <v>0</v>
      </c>
      <c r="F71" s="25">
        <v>0</v>
      </c>
      <c r="G71" s="25">
        <v>4</v>
      </c>
      <c r="H71" s="25">
        <v>0</v>
      </c>
      <c r="I71" s="25">
        <v>0</v>
      </c>
      <c r="J71" s="25">
        <v>4</v>
      </c>
      <c r="K71" s="26">
        <v>0</v>
      </c>
      <c r="L71" s="1">
        <v>15.75</v>
      </c>
      <c r="M71" s="16">
        <v>1.575</v>
      </c>
    </row>
    <row r="72" spans="1:13" ht="15.75" thickBot="1">
      <c r="A72" s="29" t="s">
        <v>374</v>
      </c>
      <c r="B72" s="25">
        <v>0</v>
      </c>
      <c r="C72" s="25">
        <v>0</v>
      </c>
      <c r="D72" s="25">
        <v>0</v>
      </c>
      <c r="E72" s="25">
        <v>21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6">
        <v>0</v>
      </c>
      <c r="L72" s="1">
        <v>21</v>
      </c>
      <c r="M72" s="16">
        <v>2.1</v>
      </c>
    </row>
    <row r="73" spans="1:13" ht="15.75" thickBot="1">
      <c r="A73" s="32" t="s">
        <v>151</v>
      </c>
      <c r="B73" s="33">
        <v>48.9</v>
      </c>
      <c r="C73" s="33">
        <v>26.25</v>
      </c>
      <c r="D73" s="33">
        <v>34.5</v>
      </c>
      <c r="E73" s="33">
        <v>30.7</v>
      </c>
      <c r="F73" s="33">
        <v>50.28</v>
      </c>
      <c r="G73" s="33">
        <v>46</v>
      </c>
      <c r="H73" s="33">
        <v>49.6</v>
      </c>
      <c r="I73" s="33">
        <v>27.7</v>
      </c>
      <c r="J73" s="33">
        <v>28</v>
      </c>
      <c r="K73" s="33">
        <v>50.5</v>
      </c>
      <c r="L73" s="1">
        <v>392.43</v>
      </c>
      <c r="M73" s="16">
        <v>39.243000000000002</v>
      </c>
    </row>
    <row r="74" spans="1:13" ht="15.75" thickBot="1">
      <c r="A74" s="32" t="s">
        <v>152</v>
      </c>
      <c r="B74" s="33">
        <v>79.23</v>
      </c>
      <c r="C74" s="33">
        <v>61.75</v>
      </c>
      <c r="D74" s="33">
        <v>146.9</v>
      </c>
      <c r="E74" s="33">
        <v>83.08</v>
      </c>
      <c r="F74" s="33">
        <v>191.92000000000002</v>
      </c>
      <c r="G74" s="33">
        <v>80</v>
      </c>
      <c r="H74" s="33">
        <v>45.08</v>
      </c>
      <c r="I74" s="33">
        <v>153.4</v>
      </c>
      <c r="J74" s="33">
        <v>51.05</v>
      </c>
      <c r="K74" s="33">
        <v>60.48</v>
      </c>
      <c r="L74" s="1">
        <v>952.89</v>
      </c>
      <c r="M74" s="16">
        <v>95.289000000000001</v>
      </c>
    </row>
    <row r="75" spans="1:13" ht="15.75" thickBot="1">
      <c r="A75" s="32" t="s">
        <v>153</v>
      </c>
      <c r="B75" s="33">
        <v>0</v>
      </c>
      <c r="C75" s="33">
        <v>134</v>
      </c>
      <c r="D75" s="33">
        <v>0</v>
      </c>
      <c r="E75" s="33">
        <v>0</v>
      </c>
      <c r="F75" s="33">
        <v>36.75</v>
      </c>
      <c r="G75" s="33">
        <v>100</v>
      </c>
      <c r="H75" s="33">
        <v>34</v>
      </c>
      <c r="I75" s="33">
        <v>0</v>
      </c>
      <c r="J75" s="33">
        <v>8.4</v>
      </c>
      <c r="K75" s="33">
        <v>100</v>
      </c>
      <c r="L75" s="1">
        <v>413.15</v>
      </c>
      <c r="M75" s="16">
        <v>41.314999999999998</v>
      </c>
    </row>
    <row r="76" spans="1:13" ht="15.75" thickBot="1">
      <c r="A76" s="32" t="s">
        <v>154</v>
      </c>
      <c r="B76" s="33">
        <v>2.25</v>
      </c>
      <c r="C76" s="33">
        <v>0</v>
      </c>
      <c r="D76" s="33">
        <v>12.5</v>
      </c>
      <c r="E76" s="33">
        <v>127.25</v>
      </c>
      <c r="F76" s="33">
        <v>0</v>
      </c>
      <c r="G76" s="33">
        <v>2.25</v>
      </c>
      <c r="H76" s="33">
        <v>0</v>
      </c>
      <c r="I76" s="33">
        <v>137.5</v>
      </c>
      <c r="J76" s="33">
        <v>2.25</v>
      </c>
      <c r="K76" s="33">
        <v>12.5</v>
      </c>
      <c r="L76" s="1">
        <v>296.5</v>
      </c>
      <c r="M76" s="16">
        <v>29.65</v>
      </c>
    </row>
    <row r="77" spans="1:13" ht="15.75" thickBot="1">
      <c r="A77" s="32" t="s">
        <v>155</v>
      </c>
      <c r="B77" s="33">
        <v>185</v>
      </c>
      <c r="C77" s="33">
        <v>281.5</v>
      </c>
      <c r="D77" s="33">
        <v>227</v>
      </c>
      <c r="E77" s="33">
        <v>274.2</v>
      </c>
      <c r="F77" s="33">
        <v>247.4</v>
      </c>
      <c r="G77" s="33">
        <v>230.6</v>
      </c>
      <c r="H77" s="33">
        <v>276.5</v>
      </c>
      <c r="I77" s="33">
        <v>265</v>
      </c>
      <c r="J77" s="33">
        <v>223.5</v>
      </c>
      <c r="K77" s="33">
        <v>287.2</v>
      </c>
      <c r="L77" s="1">
        <v>2497.8999999999996</v>
      </c>
      <c r="M77" s="16">
        <v>249.78999999999996</v>
      </c>
    </row>
    <row r="78" spans="1:13" ht="19.5" customHeight="1" thickBot="1">
      <c r="A78" s="34" t="s">
        <v>39</v>
      </c>
      <c r="B78" s="33">
        <v>34.299999999999997</v>
      </c>
      <c r="C78" s="33">
        <v>0</v>
      </c>
      <c r="D78" s="33">
        <v>60.4</v>
      </c>
      <c r="E78" s="33">
        <v>34</v>
      </c>
      <c r="F78" s="33">
        <v>38.5</v>
      </c>
      <c r="G78" s="33">
        <v>36.4</v>
      </c>
      <c r="H78" s="33">
        <v>11.4</v>
      </c>
      <c r="I78" s="33">
        <v>33.799999999999997</v>
      </c>
      <c r="J78" s="33">
        <v>41.15</v>
      </c>
      <c r="K78" s="33">
        <v>0</v>
      </c>
      <c r="L78" s="1">
        <v>289.95</v>
      </c>
      <c r="M78" s="16">
        <v>28.994999999999997</v>
      </c>
    </row>
    <row r="79" spans="1:13" ht="15.75" thickBot="1">
      <c r="A79" s="34" t="s">
        <v>177</v>
      </c>
      <c r="B79" s="33">
        <v>42.67</v>
      </c>
      <c r="C79" s="33">
        <v>14.67</v>
      </c>
      <c r="D79" s="33">
        <v>0</v>
      </c>
      <c r="E79" s="33">
        <v>0</v>
      </c>
      <c r="F79" s="33">
        <v>69.92</v>
      </c>
      <c r="G79" s="33">
        <v>53.77</v>
      </c>
      <c r="H79" s="33">
        <v>0</v>
      </c>
      <c r="I79" s="33">
        <v>31.5</v>
      </c>
      <c r="J79" s="33">
        <v>22.16</v>
      </c>
      <c r="K79" s="33">
        <v>71.239999999999995</v>
      </c>
      <c r="L79" s="1">
        <v>305.93</v>
      </c>
      <c r="M79" s="16">
        <v>30.593</v>
      </c>
    </row>
    <row r="80" spans="1:13" ht="15.75" thickBot="1">
      <c r="A80" s="34" t="s">
        <v>86</v>
      </c>
      <c r="B80" s="33">
        <v>6</v>
      </c>
      <c r="C80" s="33">
        <v>0</v>
      </c>
      <c r="D80" s="33">
        <v>38.5</v>
      </c>
      <c r="E80" s="33">
        <v>0</v>
      </c>
      <c r="F80" s="33">
        <v>0</v>
      </c>
      <c r="G80" s="33">
        <v>38.5</v>
      </c>
      <c r="H80" s="33">
        <v>0</v>
      </c>
      <c r="I80" s="33">
        <v>12</v>
      </c>
      <c r="J80" s="33">
        <v>0</v>
      </c>
      <c r="K80" s="33">
        <v>0</v>
      </c>
      <c r="L80" s="1">
        <v>95</v>
      </c>
      <c r="M80" s="16">
        <v>9.5</v>
      </c>
    </row>
    <row r="81" spans="1:13" ht="15.75" thickBot="1">
      <c r="A81" s="34" t="s">
        <v>129</v>
      </c>
      <c r="B81" s="33">
        <v>49</v>
      </c>
      <c r="C81" s="33">
        <v>45</v>
      </c>
      <c r="D81" s="33">
        <v>45</v>
      </c>
      <c r="E81" s="33">
        <v>45</v>
      </c>
      <c r="F81" s="33">
        <v>45</v>
      </c>
      <c r="G81" s="33">
        <v>45</v>
      </c>
      <c r="H81" s="33">
        <v>62</v>
      </c>
      <c r="I81" s="33">
        <v>45</v>
      </c>
      <c r="J81" s="33">
        <v>51.6</v>
      </c>
      <c r="K81" s="33">
        <v>45</v>
      </c>
      <c r="L81" s="1">
        <v>477.6</v>
      </c>
      <c r="M81" s="16">
        <v>47.760000000000005</v>
      </c>
    </row>
    <row r="82" spans="1:13" ht="15.75" thickBot="1">
      <c r="A82" s="34" t="s">
        <v>74</v>
      </c>
      <c r="B82" s="33">
        <v>0</v>
      </c>
      <c r="C82" s="33">
        <v>15</v>
      </c>
      <c r="D82" s="33">
        <v>0</v>
      </c>
      <c r="E82" s="33">
        <v>21</v>
      </c>
      <c r="F82" s="33">
        <v>0</v>
      </c>
      <c r="G82" s="33">
        <v>0</v>
      </c>
      <c r="H82" s="33">
        <v>0</v>
      </c>
      <c r="I82" s="33">
        <v>0</v>
      </c>
      <c r="J82" s="33">
        <v>10</v>
      </c>
      <c r="K82" s="33">
        <v>0</v>
      </c>
      <c r="L82" s="1">
        <v>46</v>
      </c>
      <c r="M82" s="16">
        <v>4.5999999999999996</v>
      </c>
    </row>
    <row r="83" spans="1:13" ht="15.75" thickBot="1">
      <c r="A83" s="36" t="s">
        <v>266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1">
        <v>0</v>
      </c>
      <c r="M83" s="16">
        <v>0</v>
      </c>
    </row>
    <row r="84" spans="1:13">
      <c r="A84" s="37" t="s">
        <v>172</v>
      </c>
      <c r="B84" s="38"/>
      <c r="C84" s="38"/>
      <c r="D84" s="38"/>
      <c r="E84" s="38"/>
      <c r="F84" s="38"/>
      <c r="G84" s="38"/>
    </row>
    <row r="85" spans="1:13" ht="15.75">
      <c r="A85" s="2"/>
      <c r="B85" s="3" t="s">
        <v>174</v>
      </c>
      <c r="C85" s="3"/>
      <c r="D85" s="3"/>
      <c r="E85" s="3"/>
      <c r="F85" s="3"/>
      <c r="G85" s="3"/>
      <c r="H85" s="4"/>
      <c r="I85" s="4"/>
      <c r="J85" s="4"/>
      <c r="K85" s="4"/>
    </row>
    <row r="86" spans="1:13" ht="15.75" thickBot="1">
      <c r="A86" s="6"/>
      <c r="B86" s="6"/>
      <c r="C86" s="6"/>
      <c r="D86" s="7" t="s">
        <v>314</v>
      </c>
      <c r="E86" s="7"/>
      <c r="F86" s="7"/>
      <c r="G86" s="7"/>
      <c r="H86" s="7"/>
      <c r="I86" s="7"/>
      <c r="J86" s="7"/>
      <c r="K86" s="8" t="s">
        <v>7</v>
      </c>
    </row>
    <row r="87" spans="1:13" ht="15.75" thickBot="1"/>
    <row r="88" spans="1:13" ht="15.75" thickBot="1">
      <c r="A88" s="10" t="s">
        <v>140</v>
      </c>
      <c r="B88" s="11">
        <v>1</v>
      </c>
      <c r="C88" s="12">
        <v>2</v>
      </c>
      <c r="D88" s="13">
        <v>3</v>
      </c>
      <c r="E88" s="11">
        <v>4</v>
      </c>
      <c r="F88" s="11">
        <v>5</v>
      </c>
      <c r="G88" s="12">
        <v>6</v>
      </c>
      <c r="H88" s="11">
        <v>7</v>
      </c>
      <c r="I88" s="14">
        <v>8</v>
      </c>
      <c r="J88" s="11">
        <v>9</v>
      </c>
      <c r="K88" s="13">
        <v>10</v>
      </c>
      <c r="L88" s="15" t="s">
        <v>141</v>
      </c>
      <c r="M88" s="11" t="s">
        <v>142</v>
      </c>
    </row>
    <row r="89" spans="1:13" ht="15.75" thickBot="1">
      <c r="A89" s="17"/>
      <c r="B89" s="18"/>
      <c r="C89" s="19"/>
      <c r="D89" s="20"/>
      <c r="E89" s="18"/>
      <c r="F89" s="18"/>
      <c r="G89" s="19"/>
      <c r="H89" s="18"/>
      <c r="I89" s="21"/>
      <c r="J89" s="18"/>
      <c r="K89" s="20"/>
      <c r="L89" s="22"/>
      <c r="M89" s="23"/>
    </row>
    <row r="90" spans="1:13" ht="15.75" thickBot="1">
      <c r="A90" s="24" t="s">
        <v>18</v>
      </c>
      <c r="B90" s="25">
        <v>20.400000000000002</v>
      </c>
      <c r="C90" s="25">
        <v>23.89</v>
      </c>
      <c r="D90" s="25">
        <v>15.57</v>
      </c>
      <c r="E90" s="25">
        <v>23.45</v>
      </c>
      <c r="F90" s="25">
        <v>21.85</v>
      </c>
      <c r="G90" s="25">
        <v>20.9</v>
      </c>
      <c r="H90" s="25">
        <v>23.55</v>
      </c>
      <c r="I90" s="25">
        <v>18.850000000000001</v>
      </c>
      <c r="J90" s="25">
        <v>26.35</v>
      </c>
      <c r="K90" s="26">
        <v>17.25</v>
      </c>
      <c r="L90" s="1">
        <v>212.06</v>
      </c>
      <c r="M90" s="16">
        <v>21.206</v>
      </c>
    </row>
    <row r="91" spans="1:13" ht="15.75" thickBot="1">
      <c r="A91" s="24" t="s">
        <v>62</v>
      </c>
      <c r="B91" s="25">
        <v>0.2</v>
      </c>
      <c r="C91" s="25">
        <v>0.3</v>
      </c>
      <c r="D91" s="25">
        <v>0.4</v>
      </c>
      <c r="E91" s="25">
        <v>0</v>
      </c>
      <c r="F91" s="25">
        <v>0.2</v>
      </c>
      <c r="G91" s="25">
        <v>0.2</v>
      </c>
      <c r="H91" s="25">
        <v>0.3</v>
      </c>
      <c r="I91" s="25">
        <v>0.2</v>
      </c>
      <c r="J91" s="25">
        <v>0.2</v>
      </c>
      <c r="K91" s="26">
        <v>0.2</v>
      </c>
      <c r="L91" s="1">
        <v>2.2000000000000002</v>
      </c>
      <c r="M91" s="16">
        <v>0.22000000000000003</v>
      </c>
    </row>
    <row r="92" spans="1:13" ht="15.75" thickBot="1">
      <c r="A92" s="24" t="s">
        <v>53</v>
      </c>
      <c r="B92" s="25">
        <v>0.8</v>
      </c>
      <c r="C92" s="25">
        <v>11.5</v>
      </c>
      <c r="D92" s="25">
        <v>33.42</v>
      </c>
      <c r="E92" s="25">
        <v>4.7</v>
      </c>
      <c r="F92" s="25">
        <v>0.8</v>
      </c>
      <c r="G92" s="25">
        <v>5.4</v>
      </c>
      <c r="H92" s="25">
        <v>7.76</v>
      </c>
      <c r="I92" s="25">
        <v>2</v>
      </c>
      <c r="J92" s="25">
        <v>12.6</v>
      </c>
      <c r="K92" s="26">
        <v>98.62</v>
      </c>
      <c r="L92" s="1">
        <v>177.6</v>
      </c>
      <c r="M92" s="16">
        <v>17.759999999999998</v>
      </c>
    </row>
    <row r="93" spans="1:13" ht="15.75" thickBot="1">
      <c r="A93" s="24" t="s">
        <v>91</v>
      </c>
      <c r="B93" s="25">
        <v>0.16</v>
      </c>
      <c r="C93" s="25">
        <v>0</v>
      </c>
      <c r="D93" s="25">
        <v>0.2</v>
      </c>
      <c r="E93" s="25">
        <v>0</v>
      </c>
      <c r="F93" s="25">
        <v>0.2</v>
      </c>
      <c r="G93" s="25">
        <v>0.3</v>
      </c>
      <c r="H93" s="25">
        <v>0</v>
      </c>
      <c r="I93" s="25">
        <v>0.16</v>
      </c>
      <c r="J93" s="25">
        <v>0</v>
      </c>
      <c r="K93" s="26">
        <v>0.16</v>
      </c>
      <c r="L93" s="1">
        <v>1.18</v>
      </c>
      <c r="M93" s="16">
        <v>0.11799999999999999</v>
      </c>
    </row>
    <row r="94" spans="1:13" ht="15.75" thickBot="1">
      <c r="A94" s="27" t="s">
        <v>26</v>
      </c>
      <c r="B94" s="25">
        <v>25</v>
      </c>
      <c r="C94" s="25">
        <v>25</v>
      </c>
      <c r="D94" s="25">
        <v>25</v>
      </c>
      <c r="E94" s="25">
        <v>25</v>
      </c>
      <c r="F94" s="25">
        <v>25</v>
      </c>
      <c r="G94" s="25">
        <v>25</v>
      </c>
      <c r="H94" s="25">
        <v>25</v>
      </c>
      <c r="I94" s="25">
        <v>25</v>
      </c>
      <c r="J94" s="25">
        <v>25</v>
      </c>
      <c r="K94" s="26">
        <v>25</v>
      </c>
      <c r="L94" s="1">
        <v>250</v>
      </c>
      <c r="M94" s="16">
        <v>25</v>
      </c>
    </row>
    <row r="95" spans="1:13" ht="15.75" thickBot="1">
      <c r="A95" s="27" t="s">
        <v>40</v>
      </c>
      <c r="B95" s="25">
        <v>24</v>
      </c>
      <c r="C95" s="25">
        <v>20</v>
      </c>
      <c r="D95" s="25">
        <v>20</v>
      </c>
      <c r="E95" s="25">
        <v>20</v>
      </c>
      <c r="F95" s="25">
        <v>20</v>
      </c>
      <c r="G95" s="25">
        <v>20</v>
      </c>
      <c r="H95" s="25">
        <v>39.4</v>
      </c>
      <c r="I95" s="25">
        <v>20</v>
      </c>
      <c r="J95" s="25">
        <v>26.6</v>
      </c>
      <c r="K95" s="26">
        <v>20</v>
      </c>
      <c r="L95" s="1">
        <v>230</v>
      </c>
      <c r="M95" s="16">
        <v>23</v>
      </c>
    </row>
    <row r="96" spans="1:13" ht="15.75" thickBot="1">
      <c r="A96" s="24" t="s">
        <v>47</v>
      </c>
      <c r="B96" s="25">
        <v>30</v>
      </c>
      <c r="C96" s="25">
        <v>30</v>
      </c>
      <c r="D96" s="25">
        <v>30</v>
      </c>
      <c r="E96" s="25">
        <v>30</v>
      </c>
      <c r="F96" s="25">
        <v>30</v>
      </c>
      <c r="G96" s="25">
        <v>30</v>
      </c>
      <c r="H96" s="25">
        <v>30</v>
      </c>
      <c r="I96" s="25">
        <v>30</v>
      </c>
      <c r="J96" s="25">
        <v>30</v>
      </c>
      <c r="K96" s="26">
        <v>30</v>
      </c>
      <c r="L96" s="1">
        <v>300</v>
      </c>
      <c r="M96" s="16">
        <v>30</v>
      </c>
    </row>
    <row r="97" spans="1:13" ht="15.75" thickBot="1">
      <c r="A97" s="24" t="s">
        <v>45</v>
      </c>
      <c r="B97" s="25">
        <v>28.7</v>
      </c>
      <c r="C97" s="25">
        <v>0</v>
      </c>
      <c r="D97" s="25">
        <v>23.01</v>
      </c>
      <c r="E97" s="25">
        <v>0</v>
      </c>
      <c r="F97" s="25">
        <v>29</v>
      </c>
      <c r="G97" s="25">
        <v>24</v>
      </c>
      <c r="H97" s="25">
        <v>4.25</v>
      </c>
      <c r="I97" s="25">
        <v>21.3</v>
      </c>
      <c r="J97" s="25">
        <v>35.1</v>
      </c>
      <c r="K97" s="26">
        <v>19.850000000000001</v>
      </c>
      <c r="L97" s="1">
        <v>185.21</v>
      </c>
      <c r="M97" s="16">
        <v>18.521000000000001</v>
      </c>
    </row>
    <row r="98" spans="1:13" ht="15.75" thickBot="1">
      <c r="A98" s="24" t="s">
        <v>73</v>
      </c>
      <c r="B98" s="25">
        <v>17.5</v>
      </c>
      <c r="C98" s="25">
        <v>0</v>
      </c>
      <c r="D98" s="25">
        <v>0</v>
      </c>
      <c r="E98" s="25">
        <v>17.5</v>
      </c>
      <c r="F98" s="25">
        <v>0</v>
      </c>
      <c r="G98" s="25">
        <v>17.5</v>
      </c>
      <c r="H98" s="25">
        <v>0</v>
      </c>
      <c r="I98" s="25">
        <v>0</v>
      </c>
      <c r="J98" s="25">
        <v>17.5</v>
      </c>
      <c r="K98" s="26">
        <v>0</v>
      </c>
      <c r="L98" s="1">
        <v>70</v>
      </c>
      <c r="M98" s="16">
        <v>7</v>
      </c>
    </row>
    <row r="99" spans="1:13" ht="15.75" thickBot="1">
      <c r="A99" s="24" t="s">
        <v>86</v>
      </c>
      <c r="B99" s="25">
        <v>0</v>
      </c>
      <c r="C99" s="25">
        <v>0</v>
      </c>
      <c r="D99" s="25">
        <v>38.5</v>
      </c>
      <c r="E99" s="25">
        <v>0</v>
      </c>
      <c r="F99" s="25">
        <v>0</v>
      </c>
      <c r="G99" s="25">
        <v>38.5</v>
      </c>
      <c r="H99" s="25">
        <v>0</v>
      </c>
      <c r="I99" s="25">
        <v>0</v>
      </c>
      <c r="J99" s="25">
        <v>0</v>
      </c>
      <c r="K99" s="26">
        <v>0</v>
      </c>
      <c r="L99" s="1">
        <v>77</v>
      </c>
      <c r="M99" s="16">
        <v>7.7</v>
      </c>
    </row>
    <row r="100" spans="1:13" ht="15.75" thickBot="1">
      <c r="A100" s="24" t="s">
        <v>309</v>
      </c>
      <c r="B100" s="25">
        <v>6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12</v>
      </c>
      <c r="J100" s="25">
        <v>0</v>
      </c>
      <c r="K100" s="26">
        <v>0</v>
      </c>
      <c r="L100" s="1">
        <v>18</v>
      </c>
      <c r="M100" s="16">
        <v>1.8</v>
      </c>
    </row>
    <row r="101" spans="1:13" ht="15.75" thickBot="1">
      <c r="A101" s="28" t="s">
        <v>71</v>
      </c>
      <c r="B101" s="25">
        <v>31.9</v>
      </c>
      <c r="C101" s="25">
        <v>11</v>
      </c>
      <c r="D101" s="25">
        <v>6.5</v>
      </c>
      <c r="E101" s="25">
        <v>0</v>
      </c>
      <c r="F101" s="25">
        <v>31.28</v>
      </c>
      <c r="G101" s="25">
        <v>0</v>
      </c>
      <c r="H101" s="25">
        <v>34.6</v>
      </c>
      <c r="I101" s="25">
        <v>27.7</v>
      </c>
      <c r="J101" s="25">
        <v>9</v>
      </c>
      <c r="K101" s="26">
        <v>0</v>
      </c>
      <c r="L101" s="1">
        <v>151.97999999999999</v>
      </c>
      <c r="M101" s="16">
        <v>15.197999999999999</v>
      </c>
    </row>
    <row r="102" spans="1:13" ht="15.75" thickBot="1">
      <c r="A102" s="28" t="s">
        <v>143</v>
      </c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1">
        <v>0</v>
      </c>
      <c r="M102" s="16">
        <v>0</v>
      </c>
    </row>
    <row r="103" spans="1:13" ht="15.75" thickBot="1">
      <c r="A103" s="28" t="s">
        <v>99</v>
      </c>
      <c r="B103" s="25">
        <v>17</v>
      </c>
      <c r="C103" s="25">
        <v>7.25</v>
      </c>
      <c r="D103" s="25">
        <v>0</v>
      </c>
      <c r="E103" s="25">
        <v>7.7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6">
        <v>0</v>
      </c>
      <c r="L103" s="1">
        <v>31.95</v>
      </c>
      <c r="M103" s="16">
        <v>3.1949999999999998</v>
      </c>
    </row>
    <row r="104" spans="1:13" ht="15.75" thickBot="1">
      <c r="A104" s="28" t="s">
        <v>106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15.2</v>
      </c>
      <c r="I104" s="25">
        <v>0</v>
      </c>
      <c r="J104" s="25">
        <v>0</v>
      </c>
      <c r="K104" s="26">
        <v>0</v>
      </c>
      <c r="L104" s="1">
        <v>15.2</v>
      </c>
      <c r="M104" s="16">
        <v>1.52</v>
      </c>
    </row>
    <row r="105" spans="1:13" ht="15.75" thickBot="1">
      <c r="A105" s="28" t="s">
        <v>104</v>
      </c>
      <c r="B105" s="25">
        <v>0</v>
      </c>
      <c r="C105" s="25">
        <v>8</v>
      </c>
      <c r="D105" s="25">
        <v>0</v>
      </c>
      <c r="E105" s="25">
        <v>23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6">
        <v>23</v>
      </c>
      <c r="L105" s="1">
        <v>54</v>
      </c>
      <c r="M105" s="16">
        <v>5.4</v>
      </c>
    </row>
    <row r="106" spans="1:13" ht="15.75" thickBot="1">
      <c r="A106" s="28" t="s">
        <v>65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6">
        <v>0</v>
      </c>
      <c r="L106" s="1">
        <v>0</v>
      </c>
      <c r="M106" s="16">
        <v>0</v>
      </c>
    </row>
    <row r="107" spans="1:13" ht="15.75" thickBot="1">
      <c r="A107" s="28" t="s">
        <v>15</v>
      </c>
      <c r="B107" s="25">
        <v>0</v>
      </c>
      <c r="C107" s="25">
        <v>0</v>
      </c>
      <c r="D107" s="25">
        <v>0</v>
      </c>
      <c r="E107" s="25">
        <v>0</v>
      </c>
      <c r="F107" s="25">
        <v>19</v>
      </c>
      <c r="G107" s="25">
        <v>0</v>
      </c>
      <c r="H107" s="25">
        <v>0</v>
      </c>
      <c r="I107" s="25">
        <v>0</v>
      </c>
      <c r="J107" s="25">
        <v>19</v>
      </c>
      <c r="K107" s="26">
        <v>0</v>
      </c>
      <c r="L107" s="1">
        <v>38</v>
      </c>
      <c r="M107" s="16">
        <v>3.8</v>
      </c>
    </row>
    <row r="108" spans="1:13" ht="15.75" thickBot="1">
      <c r="A108" s="28" t="s">
        <v>33</v>
      </c>
      <c r="B108" s="25">
        <v>0</v>
      </c>
      <c r="C108" s="25">
        <v>0</v>
      </c>
      <c r="D108" s="25">
        <v>0</v>
      </c>
      <c r="E108" s="25">
        <v>0</v>
      </c>
      <c r="F108" s="25">
        <v>0</v>
      </c>
      <c r="G108" s="25">
        <v>6</v>
      </c>
      <c r="H108" s="25">
        <v>0</v>
      </c>
      <c r="I108" s="25">
        <v>0</v>
      </c>
      <c r="J108" s="25">
        <v>0</v>
      </c>
      <c r="K108" s="26">
        <v>0</v>
      </c>
      <c r="L108" s="1">
        <v>6</v>
      </c>
      <c r="M108" s="16">
        <v>0.6</v>
      </c>
    </row>
    <row r="109" spans="1:13" ht="15.75" thickBot="1">
      <c r="A109" s="28" t="s">
        <v>144</v>
      </c>
      <c r="B109" s="25">
        <v>0</v>
      </c>
      <c r="C109" s="25">
        <v>0</v>
      </c>
      <c r="D109" s="25">
        <v>19</v>
      </c>
      <c r="E109" s="25">
        <v>0</v>
      </c>
      <c r="F109" s="25">
        <v>0</v>
      </c>
      <c r="G109" s="25">
        <v>19</v>
      </c>
      <c r="H109" s="25">
        <v>0</v>
      </c>
      <c r="I109" s="25">
        <v>0</v>
      </c>
      <c r="J109" s="25">
        <v>0</v>
      </c>
      <c r="K109" s="26">
        <v>0</v>
      </c>
      <c r="L109" s="1">
        <v>38</v>
      </c>
      <c r="M109" s="16">
        <v>3.8</v>
      </c>
    </row>
    <row r="110" spans="1:13" ht="15.75" thickBot="1">
      <c r="A110" s="28" t="s">
        <v>145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1">
        <v>0</v>
      </c>
      <c r="M110" s="16">
        <v>0</v>
      </c>
    </row>
    <row r="111" spans="1:13" ht="15.75" thickBot="1">
      <c r="A111" s="28" t="s">
        <v>127</v>
      </c>
      <c r="B111" s="25">
        <v>0</v>
      </c>
      <c r="C111" s="25">
        <v>0</v>
      </c>
      <c r="D111" s="25">
        <v>9</v>
      </c>
      <c r="E111" s="25">
        <v>0</v>
      </c>
      <c r="F111" s="25">
        <v>0</v>
      </c>
      <c r="G111" s="25">
        <v>21</v>
      </c>
      <c r="H111" s="25">
        <v>0</v>
      </c>
      <c r="I111" s="25">
        <v>0</v>
      </c>
      <c r="J111" s="25">
        <v>0</v>
      </c>
      <c r="K111" s="26">
        <v>27.5</v>
      </c>
      <c r="L111" s="1">
        <v>57.5</v>
      </c>
      <c r="M111" s="16">
        <v>5.75</v>
      </c>
    </row>
    <row r="112" spans="1:13" ht="15.75" thickBot="1">
      <c r="A112" s="29" t="s">
        <v>32</v>
      </c>
      <c r="B112" s="25">
        <v>182.26</v>
      </c>
      <c r="C112" s="25">
        <v>165.49</v>
      </c>
      <c r="D112" s="25">
        <v>59.85</v>
      </c>
      <c r="E112" s="25">
        <v>139.74</v>
      </c>
      <c r="F112" s="25">
        <v>34.450000000000003</v>
      </c>
      <c r="G112" s="25">
        <v>59.85</v>
      </c>
      <c r="H112" s="25">
        <v>165.5</v>
      </c>
      <c r="I112" s="25">
        <v>60.25</v>
      </c>
      <c r="J112" s="25">
        <v>200.75</v>
      </c>
      <c r="K112" s="26">
        <v>39.9</v>
      </c>
      <c r="L112" s="1">
        <v>1108.0400000000002</v>
      </c>
      <c r="M112" s="16">
        <v>110.80400000000002</v>
      </c>
    </row>
    <row r="113" spans="1:87" ht="15.75" thickBot="1">
      <c r="A113" s="28" t="s">
        <v>34</v>
      </c>
      <c r="B113" s="25">
        <v>36.03</v>
      </c>
      <c r="C113" s="25">
        <v>7.5</v>
      </c>
      <c r="D113" s="25">
        <v>48.4</v>
      </c>
      <c r="E113" s="25">
        <v>24.84</v>
      </c>
      <c r="F113" s="25">
        <v>37.110000000000007</v>
      </c>
      <c r="G113" s="25">
        <v>39.380000000000003</v>
      </c>
      <c r="H113" s="25">
        <v>7.5</v>
      </c>
      <c r="I113" s="25">
        <v>86.9</v>
      </c>
      <c r="J113" s="25">
        <v>7.5</v>
      </c>
      <c r="K113" s="26">
        <v>29.22</v>
      </c>
      <c r="L113" s="1">
        <v>324.38</v>
      </c>
      <c r="M113" s="16">
        <v>32.438000000000002</v>
      </c>
    </row>
    <row r="114" spans="1:87" ht="15.75" thickBot="1">
      <c r="A114" s="28" t="s">
        <v>35</v>
      </c>
      <c r="B114" s="25">
        <v>30.439999999999998</v>
      </c>
      <c r="C114" s="25">
        <v>18.14</v>
      </c>
      <c r="D114" s="25">
        <v>23.09</v>
      </c>
      <c r="E114" s="25">
        <v>20.29</v>
      </c>
      <c r="F114" s="25">
        <v>23.130000000000003</v>
      </c>
      <c r="G114" s="25">
        <v>17.899999999999999</v>
      </c>
      <c r="H114" s="25">
        <v>12.59</v>
      </c>
      <c r="I114" s="25">
        <v>30.21</v>
      </c>
      <c r="J114" s="25">
        <v>15.73</v>
      </c>
      <c r="K114" s="26">
        <v>8.1999999999999993</v>
      </c>
      <c r="L114" s="1">
        <v>199.72</v>
      </c>
      <c r="M114" s="16">
        <v>19.972000000000001</v>
      </c>
    </row>
    <row r="115" spans="1:87" ht="17.25" customHeight="1" thickBot="1">
      <c r="A115" s="28" t="s">
        <v>31</v>
      </c>
      <c r="B115" s="25">
        <v>0</v>
      </c>
      <c r="C115" s="25">
        <v>38.76</v>
      </c>
      <c r="D115" s="25">
        <v>0</v>
      </c>
      <c r="E115" s="25">
        <v>23.17</v>
      </c>
      <c r="F115" s="25">
        <v>52.09</v>
      </c>
      <c r="G115" s="25">
        <v>0</v>
      </c>
      <c r="H115" s="25">
        <v>38.76</v>
      </c>
      <c r="I115" s="25">
        <v>31.92</v>
      </c>
      <c r="J115" s="25">
        <v>0</v>
      </c>
      <c r="K115" s="26">
        <v>23.17</v>
      </c>
      <c r="L115" s="1">
        <v>207.87</v>
      </c>
      <c r="M115" s="16">
        <v>20.786999999999999</v>
      </c>
    </row>
    <row r="116" spans="1:87" ht="15.75" thickBot="1">
      <c r="A116" s="28" t="s">
        <v>44</v>
      </c>
      <c r="B116" s="25">
        <v>30.37</v>
      </c>
      <c r="C116" s="25">
        <v>15</v>
      </c>
      <c r="D116" s="25">
        <v>112.5</v>
      </c>
      <c r="E116" s="25">
        <v>37.5</v>
      </c>
      <c r="F116" s="25">
        <v>131.30000000000001</v>
      </c>
      <c r="G116" s="25">
        <v>30.37</v>
      </c>
      <c r="H116" s="25">
        <v>0</v>
      </c>
      <c r="I116" s="25">
        <v>45.5</v>
      </c>
      <c r="J116" s="25">
        <v>39.75</v>
      </c>
      <c r="K116" s="26">
        <v>15</v>
      </c>
      <c r="L116" s="1">
        <v>457.29</v>
      </c>
      <c r="M116" s="16">
        <v>45.728999999999999</v>
      </c>
    </row>
    <row r="117" spans="1:87" ht="15.75" thickBot="1">
      <c r="A117" s="28" t="s">
        <v>182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6">
        <v>0</v>
      </c>
      <c r="L117" s="1">
        <v>0</v>
      </c>
      <c r="M117" s="16">
        <v>0</v>
      </c>
    </row>
    <row r="118" spans="1:87" ht="15.75" thickBot="1">
      <c r="A118" s="28" t="s">
        <v>37</v>
      </c>
      <c r="B118" s="25">
        <v>0</v>
      </c>
      <c r="C118" s="25">
        <v>0</v>
      </c>
      <c r="D118" s="25">
        <v>0</v>
      </c>
      <c r="E118" s="25">
        <v>0</v>
      </c>
      <c r="F118" s="25">
        <v>0</v>
      </c>
      <c r="G118" s="25">
        <v>16</v>
      </c>
      <c r="H118" s="25">
        <v>0</v>
      </c>
      <c r="I118" s="25">
        <v>0</v>
      </c>
      <c r="J118" s="25">
        <v>0</v>
      </c>
      <c r="K118" s="26">
        <v>0</v>
      </c>
      <c r="L118" s="1">
        <v>16</v>
      </c>
      <c r="M118" s="16">
        <v>1.6</v>
      </c>
    </row>
    <row r="119" spans="1:87" s="56" customFormat="1" ht="15.75" thickBot="1">
      <c r="A119" s="53" t="s">
        <v>121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47">
        <v>0</v>
      </c>
      <c r="M119" s="47">
        <v>0</v>
      </c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</row>
    <row r="120" spans="1:87" s="56" customFormat="1" ht="15.75" thickBot="1">
      <c r="A120" s="53" t="s">
        <v>146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47">
        <v>0</v>
      </c>
      <c r="M120" s="47">
        <v>0</v>
      </c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</row>
    <row r="121" spans="1:87" ht="15.75" thickBot="1">
      <c r="A121" s="28" t="s">
        <v>184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6">
        <v>0</v>
      </c>
      <c r="L121" s="1">
        <v>0</v>
      </c>
      <c r="M121" s="16">
        <v>0</v>
      </c>
    </row>
    <row r="122" spans="1:87" ht="15.75" thickBot="1">
      <c r="A122" s="30" t="s">
        <v>46</v>
      </c>
      <c r="B122" s="25">
        <v>0</v>
      </c>
      <c r="C122" s="25">
        <v>0</v>
      </c>
      <c r="D122" s="25">
        <v>0.75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6">
        <v>2</v>
      </c>
      <c r="L122" s="1">
        <v>2.75</v>
      </c>
      <c r="M122" s="16">
        <v>0.27500000000000002</v>
      </c>
    </row>
    <row r="123" spans="1:87" ht="15.75" thickBot="1">
      <c r="A123" s="29" t="s">
        <v>20</v>
      </c>
      <c r="B123" s="25">
        <v>14</v>
      </c>
      <c r="C123" s="25">
        <v>15</v>
      </c>
      <c r="D123" s="25">
        <v>18.02</v>
      </c>
      <c r="E123" s="25">
        <v>8</v>
      </c>
      <c r="F123" s="25">
        <v>15.4</v>
      </c>
      <c r="G123" s="25">
        <v>13.799999999999999</v>
      </c>
      <c r="H123" s="25">
        <v>20.3</v>
      </c>
      <c r="I123" s="25">
        <v>9.4</v>
      </c>
      <c r="J123" s="25">
        <v>29</v>
      </c>
      <c r="K123" s="26">
        <v>15.100000000000001</v>
      </c>
      <c r="L123" s="1">
        <v>158.02000000000001</v>
      </c>
      <c r="M123" s="16">
        <v>15.802000000000001</v>
      </c>
    </row>
    <row r="124" spans="1:87" ht="15.75" thickBot="1">
      <c r="A124" s="29" t="s">
        <v>36</v>
      </c>
      <c r="B124" s="25">
        <v>12.999999999999998</v>
      </c>
      <c r="C124" s="25">
        <v>4.75</v>
      </c>
      <c r="D124" s="25">
        <v>1.6</v>
      </c>
      <c r="E124" s="25">
        <v>8.9</v>
      </c>
      <c r="F124" s="25">
        <v>7.4999999999999991</v>
      </c>
      <c r="G124" s="25">
        <v>10.199999999999999</v>
      </c>
      <c r="H124" s="25">
        <v>4</v>
      </c>
      <c r="I124" s="25">
        <v>8.1</v>
      </c>
      <c r="J124" s="25">
        <v>5</v>
      </c>
      <c r="K124" s="26">
        <v>9.9</v>
      </c>
      <c r="L124" s="1">
        <v>72.95</v>
      </c>
      <c r="M124" s="16">
        <v>7.2949999999999999</v>
      </c>
    </row>
    <row r="125" spans="1:87" ht="15.75" thickBot="1">
      <c r="A125" s="31" t="s">
        <v>49</v>
      </c>
      <c r="B125" s="25">
        <v>0</v>
      </c>
      <c r="C125" s="25">
        <v>114</v>
      </c>
      <c r="D125" s="25">
        <v>0</v>
      </c>
      <c r="E125" s="25">
        <v>0</v>
      </c>
      <c r="F125" s="25">
        <v>0</v>
      </c>
      <c r="G125" s="25">
        <v>114</v>
      </c>
      <c r="H125" s="25">
        <v>0</v>
      </c>
      <c r="I125" s="25">
        <v>0</v>
      </c>
      <c r="J125" s="25">
        <v>0</v>
      </c>
      <c r="K125" s="26">
        <v>114</v>
      </c>
      <c r="L125" s="1">
        <v>342</v>
      </c>
      <c r="M125" s="16">
        <v>34.200000000000003</v>
      </c>
    </row>
    <row r="126" spans="1:87" ht="15.75" thickBot="1">
      <c r="A126" s="31" t="s">
        <v>92</v>
      </c>
      <c r="B126" s="25">
        <v>0</v>
      </c>
      <c r="C126" s="25">
        <v>34</v>
      </c>
      <c r="D126" s="25">
        <v>0</v>
      </c>
      <c r="E126" s="25">
        <v>0</v>
      </c>
      <c r="F126" s="25">
        <v>41.7</v>
      </c>
      <c r="G126" s="25">
        <v>0</v>
      </c>
      <c r="H126" s="25">
        <v>34</v>
      </c>
      <c r="I126" s="25">
        <v>0</v>
      </c>
      <c r="J126" s="25">
        <v>11.4</v>
      </c>
      <c r="K126" s="26">
        <v>0</v>
      </c>
      <c r="L126" s="1">
        <v>121.10000000000001</v>
      </c>
      <c r="M126" s="16">
        <v>12.110000000000001</v>
      </c>
    </row>
    <row r="127" spans="1:87" ht="15.75" thickBot="1">
      <c r="A127" s="80" t="s">
        <v>338</v>
      </c>
      <c r="B127" s="25">
        <v>0</v>
      </c>
      <c r="C127" s="25">
        <v>0</v>
      </c>
      <c r="D127" s="25">
        <v>0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6">
        <v>0</v>
      </c>
      <c r="L127" s="1">
        <v>0</v>
      </c>
      <c r="M127" s="16">
        <v>0</v>
      </c>
    </row>
    <row r="128" spans="1:87" ht="15.75" thickBot="1">
      <c r="A128" s="27" t="s">
        <v>147</v>
      </c>
      <c r="B128" s="25">
        <v>0</v>
      </c>
      <c r="C128" s="25">
        <v>4.0999999999999996</v>
      </c>
      <c r="D128" s="25">
        <v>0</v>
      </c>
      <c r="E128" s="25">
        <v>0</v>
      </c>
      <c r="F128" s="25">
        <v>0</v>
      </c>
      <c r="G128" s="25">
        <v>0</v>
      </c>
      <c r="H128" s="25">
        <v>4.0999999999999996</v>
      </c>
      <c r="I128" s="25">
        <v>0</v>
      </c>
      <c r="J128" s="25">
        <v>0</v>
      </c>
      <c r="K128" s="26">
        <v>0</v>
      </c>
      <c r="L128" s="1">
        <v>8.1999999999999993</v>
      </c>
      <c r="M128" s="16">
        <v>0.82</v>
      </c>
    </row>
    <row r="129" spans="1:13" ht="15.75" thickBot="1">
      <c r="A129" s="27" t="s">
        <v>337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6">
        <v>0</v>
      </c>
      <c r="L129" s="1">
        <v>0</v>
      </c>
      <c r="M129" s="16">
        <v>0</v>
      </c>
    </row>
    <row r="130" spans="1:13" ht="21" customHeight="1" thickBot="1">
      <c r="A130" s="29" t="s">
        <v>28</v>
      </c>
      <c r="B130" s="25">
        <v>125</v>
      </c>
      <c r="C130" s="25">
        <v>0</v>
      </c>
      <c r="D130" s="25">
        <v>125</v>
      </c>
      <c r="E130" s="25">
        <v>0</v>
      </c>
      <c r="F130" s="25">
        <v>125</v>
      </c>
      <c r="G130" s="25">
        <v>0</v>
      </c>
      <c r="H130" s="25">
        <v>125</v>
      </c>
      <c r="I130" s="25">
        <v>0</v>
      </c>
      <c r="J130" s="25">
        <v>125</v>
      </c>
      <c r="K130" s="26">
        <v>0</v>
      </c>
      <c r="L130" s="1">
        <v>625</v>
      </c>
      <c r="M130" s="16">
        <v>62.5</v>
      </c>
    </row>
    <row r="131" spans="1:13" ht="15.75" thickBot="1">
      <c r="A131" s="28" t="s">
        <v>414</v>
      </c>
      <c r="B131" s="25">
        <v>0</v>
      </c>
      <c r="C131" s="25">
        <v>0</v>
      </c>
      <c r="D131" s="25">
        <v>0</v>
      </c>
      <c r="E131" s="25">
        <v>125</v>
      </c>
      <c r="F131" s="25">
        <v>0</v>
      </c>
      <c r="G131" s="25">
        <v>0</v>
      </c>
      <c r="H131" s="25">
        <v>0</v>
      </c>
      <c r="I131" s="25">
        <v>125</v>
      </c>
      <c r="J131" s="25">
        <v>0</v>
      </c>
      <c r="K131" s="26">
        <v>0</v>
      </c>
      <c r="L131" s="1">
        <v>250</v>
      </c>
      <c r="M131" s="16">
        <v>25</v>
      </c>
    </row>
    <row r="132" spans="1:13" ht="15.75" thickBot="1">
      <c r="A132" s="28" t="s">
        <v>148</v>
      </c>
      <c r="B132" s="25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6">
        <v>0</v>
      </c>
      <c r="L132" s="1">
        <v>0</v>
      </c>
      <c r="M132" s="16">
        <v>0</v>
      </c>
    </row>
    <row r="133" spans="1:13" ht="15.75" thickBot="1">
      <c r="A133" s="28" t="s">
        <v>149</v>
      </c>
      <c r="B133" s="25">
        <v>0</v>
      </c>
      <c r="C133" s="25">
        <v>0</v>
      </c>
      <c r="D133" s="25">
        <v>12.75</v>
      </c>
      <c r="E133" s="25">
        <v>0</v>
      </c>
      <c r="F133" s="25">
        <v>0</v>
      </c>
      <c r="G133" s="25">
        <v>0</v>
      </c>
      <c r="H133" s="25">
        <v>0</v>
      </c>
      <c r="I133" s="25">
        <v>12.75</v>
      </c>
      <c r="J133" s="25">
        <v>0</v>
      </c>
      <c r="K133" s="26">
        <v>12.75</v>
      </c>
      <c r="L133" s="1">
        <v>38.25</v>
      </c>
      <c r="M133" s="16">
        <v>3.8250000000000002</v>
      </c>
    </row>
    <row r="134" spans="1:13" ht="15.75" thickBot="1">
      <c r="A134" s="28" t="s">
        <v>207</v>
      </c>
      <c r="B134" s="25">
        <v>0</v>
      </c>
      <c r="C134" s="25">
        <v>0</v>
      </c>
      <c r="D134" s="25">
        <v>19</v>
      </c>
      <c r="E134" s="25">
        <v>0</v>
      </c>
      <c r="F134" s="25">
        <v>0</v>
      </c>
      <c r="G134" s="25">
        <v>0</v>
      </c>
      <c r="H134" s="25">
        <v>0</v>
      </c>
      <c r="I134" s="25">
        <v>16</v>
      </c>
      <c r="J134" s="25">
        <v>0</v>
      </c>
      <c r="K134" s="26">
        <v>0</v>
      </c>
      <c r="L134" s="1">
        <v>35</v>
      </c>
      <c r="M134" s="16">
        <v>3.5</v>
      </c>
    </row>
    <row r="135" spans="1:13" ht="15.75" thickBot="1">
      <c r="A135" s="28" t="s">
        <v>312</v>
      </c>
      <c r="B135" s="25">
        <v>2.25</v>
      </c>
      <c r="C135" s="25">
        <v>0</v>
      </c>
      <c r="D135" s="25">
        <v>0</v>
      </c>
      <c r="E135" s="25">
        <v>2.25</v>
      </c>
      <c r="F135" s="25">
        <v>0</v>
      </c>
      <c r="G135" s="25">
        <v>2.25</v>
      </c>
      <c r="H135" s="25">
        <v>0</v>
      </c>
      <c r="I135" s="25">
        <v>0</v>
      </c>
      <c r="J135" s="25">
        <v>2.25</v>
      </c>
      <c r="K135" s="26">
        <v>0</v>
      </c>
      <c r="L135" s="1">
        <v>9</v>
      </c>
      <c r="M135" s="16">
        <v>0.9</v>
      </c>
    </row>
    <row r="136" spans="1:13" ht="15.75" thickBot="1">
      <c r="A136" s="28" t="s">
        <v>16</v>
      </c>
      <c r="B136" s="25">
        <v>75</v>
      </c>
      <c r="C136" s="25">
        <v>278.27999999999997</v>
      </c>
      <c r="D136" s="25">
        <v>117</v>
      </c>
      <c r="E136" s="25">
        <v>154.19999999999999</v>
      </c>
      <c r="F136" s="25">
        <v>137.4</v>
      </c>
      <c r="G136" s="25">
        <v>120.6</v>
      </c>
      <c r="H136" s="25">
        <v>273.27999999999997</v>
      </c>
      <c r="I136" s="25">
        <v>155</v>
      </c>
      <c r="J136" s="25">
        <v>114.38</v>
      </c>
      <c r="K136" s="26">
        <v>177.2</v>
      </c>
      <c r="L136" s="1">
        <v>1602.34</v>
      </c>
      <c r="M136" s="16">
        <v>160.23399999999998</v>
      </c>
    </row>
    <row r="137" spans="1:13" ht="15.75" thickBot="1">
      <c r="A137" s="28" t="s">
        <v>56</v>
      </c>
      <c r="B137" s="25">
        <v>0</v>
      </c>
      <c r="C137" s="25">
        <v>0</v>
      </c>
      <c r="D137" s="25">
        <v>0</v>
      </c>
      <c r="E137" s="25">
        <v>0</v>
      </c>
      <c r="F137" s="25">
        <v>114</v>
      </c>
      <c r="G137" s="25">
        <v>0</v>
      </c>
      <c r="H137" s="25">
        <v>0</v>
      </c>
      <c r="I137" s="25">
        <v>0</v>
      </c>
      <c r="J137" s="25">
        <v>0</v>
      </c>
      <c r="K137" s="26">
        <v>114</v>
      </c>
      <c r="L137" s="1">
        <v>228</v>
      </c>
      <c r="M137" s="16">
        <v>22.8</v>
      </c>
    </row>
    <row r="138" spans="1:13" ht="15.75" thickBot="1">
      <c r="A138" s="28" t="s">
        <v>75</v>
      </c>
      <c r="B138" s="25">
        <v>0</v>
      </c>
      <c r="C138" s="25">
        <v>0</v>
      </c>
      <c r="D138" s="25">
        <v>114</v>
      </c>
      <c r="E138" s="25">
        <v>0</v>
      </c>
      <c r="F138" s="25">
        <v>0</v>
      </c>
      <c r="G138" s="25">
        <v>114</v>
      </c>
      <c r="H138" s="25">
        <v>0</v>
      </c>
      <c r="I138" s="25">
        <v>0</v>
      </c>
      <c r="J138" s="25">
        <v>114</v>
      </c>
      <c r="K138" s="26">
        <v>0</v>
      </c>
      <c r="L138" s="1">
        <v>342</v>
      </c>
      <c r="M138" s="16">
        <v>34.200000000000003</v>
      </c>
    </row>
    <row r="139" spans="1:13" ht="15.75" thickBot="1">
      <c r="A139" s="28" t="s">
        <v>88</v>
      </c>
      <c r="B139" s="25">
        <v>114</v>
      </c>
      <c r="C139" s="25">
        <v>0</v>
      </c>
      <c r="D139" s="25">
        <v>0</v>
      </c>
      <c r="E139" s="25">
        <v>114</v>
      </c>
      <c r="F139" s="25">
        <v>0</v>
      </c>
      <c r="G139" s="25">
        <v>0</v>
      </c>
      <c r="H139" s="25">
        <v>0</v>
      </c>
      <c r="I139" s="25">
        <v>114</v>
      </c>
      <c r="J139" s="25">
        <v>0</v>
      </c>
      <c r="K139" s="26">
        <v>0</v>
      </c>
      <c r="L139" s="1">
        <v>342</v>
      </c>
      <c r="M139" s="16">
        <v>34.200000000000003</v>
      </c>
    </row>
    <row r="140" spans="1:13" ht="15.75" thickBot="1">
      <c r="A140" s="28" t="s">
        <v>101</v>
      </c>
      <c r="B140" s="25">
        <v>0</v>
      </c>
      <c r="C140" s="25">
        <v>10</v>
      </c>
      <c r="D140" s="25">
        <v>0</v>
      </c>
      <c r="E140" s="25">
        <v>10</v>
      </c>
      <c r="F140" s="25">
        <v>0</v>
      </c>
      <c r="G140" s="25">
        <v>0</v>
      </c>
      <c r="H140" s="25">
        <v>10</v>
      </c>
      <c r="I140" s="25">
        <v>0</v>
      </c>
      <c r="J140" s="25">
        <v>0</v>
      </c>
      <c r="K140" s="26">
        <v>0</v>
      </c>
      <c r="L140" s="1">
        <v>30</v>
      </c>
      <c r="M140" s="16">
        <v>3</v>
      </c>
    </row>
    <row r="141" spans="1:13" ht="15.75" thickBot="1">
      <c r="A141" s="29" t="s">
        <v>38</v>
      </c>
      <c r="B141" s="25">
        <v>0</v>
      </c>
      <c r="C141" s="25">
        <v>9</v>
      </c>
      <c r="D141" s="25">
        <v>11.6</v>
      </c>
      <c r="E141" s="25">
        <v>14.5</v>
      </c>
      <c r="F141" s="25">
        <v>5</v>
      </c>
      <c r="G141" s="25">
        <v>5</v>
      </c>
      <c r="H141" s="25">
        <v>3.4</v>
      </c>
      <c r="I141" s="25">
        <v>5</v>
      </c>
      <c r="J141" s="25">
        <v>0</v>
      </c>
      <c r="K141" s="26">
        <v>13.3</v>
      </c>
      <c r="L141" s="1">
        <v>66.8</v>
      </c>
      <c r="M141" s="16">
        <v>6.68</v>
      </c>
    </row>
    <row r="142" spans="1:13" ht="15.75" thickBot="1">
      <c r="A142" s="29" t="s">
        <v>76</v>
      </c>
      <c r="B142" s="25">
        <v>0</v>
      </c>
      <c r="C142" s="25">
        <v>93.3</v>
      </c>
      <c r="D142" s="25">
        <v>0</v>
      </c>
      <c r="E142" s="25">
        <v>72.849999999999994</v>
      </c>
      <c r="F142" s="25">
        <v>0</v>
      </c>
      <c r="G142" s="25">
        <v>0</v>
      </c>
      <c r="H142" s="25">
        <v>85.7</v>
      </c>
      <c r="I142" s="25">
        <v>0</v>
      </c>
      <c r="J142" s="25">
        <v>73.599999999999994</v>
      </c>
      <c r="K142" s="26">
        <v>0</v>
      </c>
      <c r="L142" s="1">
        <v>325.44999999999993</v>
      </c>
      <c r="M142" s="16">
        <v>32.544999999999995</v>
      </c>
    </row>
    <row r="143" spans="1:13" ht="15.75" thickBot="1">
      <c r="A143" s="27" t="s">
        <v>39</v>
      </c>
      <c r="B143" s="25">
        <v>0</v>
      </c>
      <c r="C143" s="25">
        <v>0</v>
      </c>
      <c r="D143" s="25">
        <v>0</v>
      </c>
      <c r="E143" s="25">
        <v>34</v>
      </c>
      <c r="F143" s="25">
        <v>0</v>
      </c>
      <c r="G143" s="25">
        <v>0</v>
      </c>
      <c r="H143" s="25">
        <v>0</v>
      </c>
      <c r="I143" s="25">
        <v>33.799999999999997</v>
      </c>
      <c r="J143" s="25">
        <v>0</v>
      </c>
      <c r="K143" s="26">
        <v>0</v>
      </c>
      <c r="L143" s="1">
        <v>67.8</v>
      </c>
      <c r="M143" s="16">
        <v>6.7799999999999994</v>
      </c>
    </row>
    <row r="144" spans="1:13" ht="15.75" thickBot="1">
      <c r="A144" s="27" t="s">
        <v>150</v>
      </c>
      <c r="B144" s="25">
        <v>34.299999999999997</v>
      </c>
      <c r="C144" s="25">
        <v>0</v>
      </c>
      <c r="D144" s="25">
        <v>60.4</v>
      </c>
      <c r="E144" s="25">
        <v>0</v>
      </c>
      <c r="F144" s="25">
        <v>38.5</v>
      </c>
      <c r="G144" s="25">
        <v>36.4</v>
      </c>
      <c r="H144" s="25">
        <v>11.4</v>
      </c>
      <c r="I144" s="25">
        <v>0</v>
      </c>
      <c r="J144" s="25">
        <v>41.15</v>
      </c>
      <c r="K144" s="26">
        <v>0</v>
      </c>
      <c r="L144" s="1">
        <v>222.15</v>
      </c>
      <c r="M144" s="16">
        <v>22.215</v>
      </c>
    </row>
    <row r="145" spans="1:13" ht="15.75" thickBot="1">
      <c r="A145" s="29" t="s">
        <v>87</v>
      </c>
      <c r="B145" s="25">
        <v>65.650000000000006</v>
      </c>
      <c r="C145" s="25">
        <v>22.57</v>
      </c>
      <c r="D145" s="25">
        <v>0</v>
      </c>
      <c r="E145" s="25">
        <v>0</v>
      </c>
      <c r="F145" s="25">
        <v>107.53999999999999</v>
      </c>
      <c r="G145" s="25">
        <v>82.72</v>
      </c>
      <c r="H145" s="25">
        <v>0</v>
      </c>
      <c r="I145" s="25">
        <v>48.46</v>
      </c>
      <c r="J145" s="25">
        <v>34.1</v>
      </c>
      <c r="K145" s="26">
        <v>22.57</v>
      </c>
      <c r="L145" s="1">
        <v>383.61</v>
      </c>
      <c r="M145" s="16">
        <v>38.361000000000004</v>
      </c>
    </row>
    <row r="146" spans="1:13" ht="15.75" thickBot="1">
      <c r="A146" s="72" t="s">
        <v>320</v>
      </c>
      <c r="B146" s="25">
        <v>0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6">
        <v>0</v>
      </c>
      <c r="L146" s="1">
        <v>0</v>
      </c>
      <c r="M146" s="16">
        <v>0</v>
      </c>
    </row>
    <row r="147" spans="1:13" ht="15.75" thickBot="1">
      <c r="A147" s="29" t="s">
        <v>360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75.27</v>
      </c>
      <c r="L147" s="1">
        <v>75.27</v>
      </c>
      <c r="M147" s="16">
        <v>7.5269999999999992</v>
      </c>
    </row>
    <row r="148" spans="1:13" ht="15.75" thickBot="1">
      <c r="A148" s="29" t="s">
        <v>69</v>
      </c>
      <c r="B148" s="25">
        <v>0</v>
      </c>
      <c r="C148" s="25">
        <v>5.0999999999999996</v>
      </c>
      <c r="D148" s="25">
        <v>0</v>
      </c>
      <c r="E148" s="25">
        <v>5.0999999999999996</v>
      </c>
      <c r="F148" s="25">
        <v>0</v>
      </c>
      <c r="G148" s="25">
        <v>5.0999999999999996</v>
      </c>
      <c r="H148" s="25">
        <v>0</v>
      </c>
      <c r="I148" s="25">
        <v>5.0999999999999996</v>
      </c>
      <c r="J148" s="25">
        <v>0</v>
      </c>
      <c r="K148" s="26">
        <v>19.5</v>
      </c>
      <c r="L148" s="1">
        <v>39.9</v>
      </c>
      <c r="M148" s="16">
        <v>3.9899999999999998</v>
      </c>
    </row>
    <row r="149" spans="1:13" ht="16.5" thickBot="1">
      <c r="A149" s="137" t="s">
        <v>59</v>
      </c>
      <c r="B149" s="25">
        <v>0</v>
      </c>
      <c r="C149" s="25">
        <v>49.34</v>
      </c>
      <c r="D149" s="25">
        <v>0</v>
      </c>
      <c r="E149" s="25">
        <v>0</v>
      </c>
      <c r="F149" s="25">
        <v>0</v>
      </c>
      <c r="G149" s="25">
        <v>0</v>
      </c>
      <c r="H149" s="25">
        <v>52.63</v>
      </c>
      <c r="I149" s="25">
        <v>0</v>
      </c>
      <c r="J149" s="25">
        <v>0</v>
      </c>
      <c r="K149" s="26">
        <v>0</v>
      </c>
      <c r="L149" s="1">
        <v>101.97</v>
      </c>
      <c r="M149" s="16">
        <v>10.196999999999999</v>
      </c>
    </row>
    <row r="150" spans="1:13" ht="15.75" thickBot="1">
      <c r="A150" s="29" t="s">
        <v>22</v>
      </c>
      <c r="B150" s="25">
        <v>0</v>
      </c>
      <c r="C150" s="25">
        <v>0</v>
      </c>
      <c r="D150" s="25">
        <v>0</v>
      </c>
      <c r="E150" s="25">
        <v>1.3</v>
      </c>
      <c r="F150" s="25">
        <v>0</v>
      </c>
      <c r="G150" s="25">
        <v>0</v>
      </c>
      <c r="H150" s="25">
        <v>1.3</v>
      </c>
      <c r="I150" s="25">
        <v>0</v>
      </c>
      <c r="J150" s="25">
        <v>0</v>
      </c>
      <c r="K150" s="26">
        <v>1.3</v>
      </c>
      <c r="L150" s="1">
        <v>3.9000000000000004</v>
      </c>
      <c r="M150" s="16">
        <v>0.39</v>
      </c>
    </row>
    <row r="151" spans="1:13" ht="15.75" thickBot="1">
      <c r="A151" s="29" t="s">
        <v>67</v>
      </c>
      <c r="B151" s="25">
        <v>0</v>
      </c>
      <c r="C151" s="25">
        <v>1.3</v>
      </c>
      <c r="D151" s="25">
        <v>0</v>
      </c>
      <c r="E151" s="25">
        <v>0</v>
      </c>
      <c r="F151" s="25">
        <v>1.3</v>
      </c>
      <c r="G151" s="25">
        <v>0</v>
      </c>
      <c r="H151" s="25">
        <v>0</v>
      </c>
      <c r="I151" s="25">
        <v>1.3</v>
      </c>
      <c r="J151" s="25">
        <v>0</v>
      </c>
      <c r="K151" s="26">
        <v>0</v>
      </c>
      <c r="L151" s="1">
        <v>3.9000000000000004</v>
      </c>
      <c r="M151" s="16">
        <v>0.39</v>
      </c>
    </row>
    <row r="152" spans="1:13" ht="15.75" thickBot="1">
      <c r="A152" s="27" t="s">
        <v>415</v>
      </c>
      <c r="B152" s="25">
        <v>0</v>
      </c>
      <c r="C152" s="25">
        <v>15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6">
        <v>0</v>
      </c>
      <c r="L152" s="1">
        <v>15</v>
      </c>
      <c r="M152" s="16">
        <v>1.5</v>
      </c>
    </row>
    <row r="153" spans="1:13" ht="15.75" thickBot="1">
      <c r="A153" s="27" t="s">
        <v>334</v>
      </c>
      <c r="B153" s="25">
        <v>0</v>
      </c>
      <c r="C153" s="25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10</v>
      </c>
      <c r="K153" s="26">
        <v>0</v>
      </c>
      <c r="L153" s="1">
        <v>10</v>
      </c>
      <c r="M153" s="16">
        <v>1</v>
      </c>
    </row>
    <row r="154" spans="1:13" ht="15.75" thickBot="1">
      <c r="A154" s="29" t="s">
        <v>19</v>
      </c>
      <c r="B154" s="25">
        <v>2.5</v>
      </c>
      <c r="C154" s="25">
        <v>2.63</v>
      </c>
      <c r="D154" s="25">
        <v>2.5</v>
      </c>
      <c r="E154" s="25">
        <v>1.6</v>
      </c>
      <c r="F154" s="25">
        <v>2.5999999999999996</v>
      </c>
      <c r="G154" s="25">
        <v>2.9</v>
      </c>
      <c r="H154" s="25">
        <v>2</v>
      </c>
      <c r="I154" s="25">
        <v>4</v>
      </c>
      <c r="J154" s="25">
        <v>3.6</v>
      </c>
      <c r="K154" s="26">
        <v>3.3800000000000003</v>
      </c>
      <c r="L154" s="1">
        <v>27.71</v>
      </c>
      <c r="M154" s="16">
        <v>2.7709999999999999</v>
      </c>
    </row>
    <row r="155" spans="1:13" ht="16.5" thickBot="1">
      <c r="A155" s="136" t="s">
        <v>415</v>
      </c>
      <c r="B155" s="25">
        <v>0</v>
      </c>
      <c r="C155" s="25">
        <v>15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6">
        <v>0</v>
      </c>
      <c r="L155" s="1">
        <v>15</v>
      </c>
      <c r="M155" s="16">
        <v>1.5</v>
      </c>
    </row>
    <row r="156" spans="1:13" ht="15.75" thickBot="1">
      <c r="A156" s="29" t="s">
        <v>100</v>
      </c>
      <c r="B156" s="25">
        <v>0</v>
      </c>
      <c r="C156" s="25">
        <v>7.75</v>
      </c>
      <c r="D156" s="25">
        <v>0</v>
      </c>
      <c r="E156" s="25">
        <v>0</v>
      </c>
      <c r="F156" s="25">
        <v>0</v>
      </c>
      <c r="G156" s="25">
        <v>4</v>
      </c>
      <c r="H156" s="25">
        <v>0</v>
      </c>
      <c r="I156" s="25">
        <v>0</v>
      </c>
      <c r="J156" s="25">
        <v>4</v>
      </c>
      <c r="K156" s="26">
        <v>0</v>
      </c>
      <c r="L156" s="1">
        <v>15.75</v>
      </c>
      <c r="M156" s="16">
        <v>1.575</v>
      </c>
    </row>
    <row r="157" spans="1:13" ht="15.75" thickBot="1">
      <c r="A157" s="29" t="s">
        <v>374</v>
      </c>
      <c r="B157" s="25">
        <v>0</v>
      </c>
      <c r="C157" s="25">
        <v>0</v>
      </c>
      <c r="D157" s="25">
        <v>0</v>
      </c>
      <c r="E157" s="25">
        <v>21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6">
        <v>0</v>
      </c>
      <c r="L157" s="1">
        <v>21</v>
      </c>
      <c r="M157" s="16">
        <v>2.1</v>
      </c>
    </row>
    <row r="158" spans="1:13" ht="15.75" thickBot="1">
      <c r="A158" s="32" t="s">
        <v>151</v>
      </c>
      <c r="B158" s="33">
        <v>48.9</v>
      </c>
      <c r="C158" s="33">
        <v>26.25</v>
      </c>
      <c r="D158" s="33">
        <v>34.5</v>
      </c>
      <c r="E158" s="33">
        <v>30.7</v>
      </c>
      <c r="F158" s="33">
        <v>50.28</v>
      </c>
      <c r="G158" s="33">
        <v>46</v>
      </c>
      <c r="H158" s="33">
        <v>49.8</v>
      </c>
      <c r="I158" s="33">
        <v>27.7</v>
      </c>
      <c r="J158" s="33">
        <v>28</v>
      </c>
      <c r="K158" s="33">
        <v>50.5</v>
      </c>
      <c r="L158" s="1">
        <v>392.63</v>
      </c>
      <c r="M158" s="16">
        <v>39.262999999999998</v>
      </c>
    </row>
    <row r="159" spans="1:13" ht="15.75" thickBot="1">
      <c r="A159" s="32" t="s">
        <v>152</v>
      </c>
      <c r="B159" s="33">
        <v>96.84</v>
      </c>
      <c r="C159" s="33">
        <v>79.400000000000006</v>
      </c>
      <c r="D159" s="33">
        <v>184.74</v>
      </c>
      <c r="E159" s="33">
        <v>105.8</v>
      </c>
      <c r="F159" s="33">
        <v>243.63000000000002</v>
      </c>
      <c r="G159" s="33">
        <v>103.65</v>
      </c>
      <c r="H159" s="33">
        <v>58.849999999999994</v>
      </c>
      <c r="I159" s="33">
        <v>194.53000000000003</v>
      </c>
      <c r="J159" s="33">
        <v>62.980000000000004</v>
      </c>
      <c r="K159" s="33">
        <v>77.59</v>
      </c>
      <c r="L159" s="1">
        <v>1208.01</v>
      </c>
      <c r="M159" s="16">
        <v>120.801</v>
      </c>
    </row>
    <row r="160" spans="1:13" ht="15.75" thickBot="1">
      <c r="A160" s="32" t="s">
        <v>153</v>
      </c>
      <c r="B160" s="33">
        <v>0</v>
      </c>
      <c r="C160" s="33">
        <v>152.1</v>
      </c>
      <c r="D160" s="33">
        <v>0</v>
      </c>
      <c r="E160" s="33">
        <v>0</v>
      </c>
      <c r="F160" s="33">
        <v>41.7</v>
      </c>
      <c r="G160" s="33">
        <v>114</v>
      </c>
      <c r="H160" s="33">
        <v>38.1</v>
      </c>
      <c r="I160" s="33">
        <v>0</v>
      </c>
      <c r="J160" s="33">
        <v>11.4</v>
      </c>
      <c r="K160" s="33">
        <v>114</v>
      </c>
      <c r="L160" s="1">
        <v>471.3</v>
      </c>
      <c r="M160" s="16">
        <v>47.13</v>
      </c>
    </row>
    <row r="161" spans="1:13" ht="15.75" thickBot="1">
      <c r="A161" s="32" t="s">
        <v>154</v>
      </c>
      <c r="B161" s="33">
        <v>0</v>
      </c>
      <c r="C161" s="33">
        <v>0</v>
      </c>
      <c r="D161" s="33">
        <v>31.75</v>
      </c>
      <c r="E161" s="33">
        <v>125</v>
      </c>
      <c r="F161" s="33">
        <v>0</v>
      </c>
      <c r="G161" s="33">
        <v>0</v>
      </c>
      <c r="H161" s="33">
        <v>0</v>
      </c>
      <c r="I161" s="33">
        <v>153.75</v>
      </c>
      <c r="J161" s="33">
        <v>0</v>
      </c>
      <c r="K161" s="33">
        <v>12.75</v>
      </c>
      <c r="L161" s="1">
        <v>323.25</v>
      </c>
      <c r="M161" s="16">
        <v>32.325000000000003</v>
      </c>
    </row>
    <row r="162" spans="1:13" ht="15.75" thickBot="1">
      <c r="A162" s="32" t="s">
        <v>155</v>
      </c>
      <c r="B162" s="33">
        <v>189</v>
      </c>
      <c r="C162" s="33">
        <v>288.27999999999997</v>
      </c>
      <c r="D162" s="33">
        <v>231</v>
      </c>
      <c r="E162" s="33">
        <v>278.2</v>
      </c>
      <c r="F162" s="33">
        <v>251.4</v>
      </c>
      <c r="G162" s="33">
        <v>234.6</v>
      </c>
      <c r="H162" s="33">
        <v>283.27999999999997</v>
      </c>
      <c r="I162" s="33">
        <v>269</v>
      </c>
      <c r="J162" s="33">
        <v>228.38</v>
      </c>
      <c r="K162" s="33">
        <v>291.2</v>
      </c>
      <c r="L162" s="1">
        <v>2544.3399999999997</v>
      </c>
      <c r="M162" s="16">
        <v>254.43399999999997</v>
      </c>
    </row>
    <row r="163" spans="1:13" ht="15.75" thickBot="1">
      <c r="A163" s="34" t="s">
        <v>39</v>
      </c>
      <c r="B163" s="33">
        <v>34.299999999999997</v>
      </c>
      <c r="C163" s="33">
        <v>0</v>
      </c>
      <c r="D163" s="33">
        <v>60.4</v>
      </c>
      <c r="E163" s="33">
        <v>34</v>
      </c>
      <c r="F163" s="33">
        <v>38.5</v>
      </c>
      <c r="G163" s="33">
        <v>36.4</v>
      </c>
      <c r="H163" s="33">
        <v>11.4</v>
      </c>
      <c r="I163" s="33">
        <v>33.799999999999997</v>
      </c>
      <c r="J163" s="33">
        <v>41.15</v>
      </c>
      <c r="K163" s="33">
        <v>0</v>
      </c>
      <c r="L163" s="1">
        <v>289.95</v>
      </c>
      <c r="M163" s="16">
        <v>28.994999999999997</v>
      </c>
    </row>
    <row r="164" spans="1:13" ht="15.75" thickBot="1">
      <c r="A164" s="34" t="s">
        <v>177</v>
      </c>
      <c r="B164" s="33">
        <v>65.650000000000006</v>
      </c>
      <c r="C164" s="33">
        <v>22.57</v>
      </c>
      <c r="D164" s="33">
        <v>0</v>
      </c>
      <c r="E164" s="33">
        <v>0</v>
      </c>
      <c r="F164" s="33">
        <v>107.53999999999999</v>
      </c>
      <c r="G164" s="33">
        <v>82.72</v>
      </c>
      <c r="H164" s="33">
        <v>0</v>
      </c>
      <c r="I164" s="33">
        <v>48.46</v>
      </c>
      <c r="J164" s="33">
        <v>34.1</v>
      </c>
      <c r="K164" s="33">
        <v>97.84</v>
      </c>
      <c r="L164" s="1">
        <v>458.88</v>
      </c>
      <c r="M164" s="16">
        <v>45.887999999999998</v>
      </c>
    </row>
    <row r="165" spans="1:13" ht="15.75" thickBot="1">
      <c r="A165" s="34" t="s">
        <v>86</v>
      </c>
      <c r="B165" s="33">
        <v>6</v>
      </c>
      <c r="C165" s="33">
        <v>0</v>
      </c>
      <c r="D165" s="33">
        <v>38.5</v>
      </c>
      <c r="E165" s="33">
        <v>0</v>
      </c>
      <c r="F165" s="33">
        <v>0</v>
      </c>
      <c r="G165" s="33">
        <v>38.5</v>
      </c>
      <c r="H165" s="33">
        <v>0</v>
      </c>
      <c r="I165" s="33">
        <v>12</v>
      </c>
      <c r="J165" s="33">
        <v>0</v>
      </c>
      <c r="K165" s="33">
        <v>0</v>
      </c>
      <c r="L165" s="1">
        <v>95</v>
      </c>
      <c r="M165" s="16">
        <v>9.5</v>
      </c>
    </row>
    <row r="166" spans="1:13" ht="15.75" thickBot="1">
      <c r="A166" s="34" t="s">
        <v>129</v>
      </c>
      <c r="B166" s="33">
        <v>49</v>
      </c>
      <c r="C166" s="33">
        <v>45</v>
      </c>
      <c r="D166" s="33">
        <v>45</v>
      </c>
      <c r="E166" s="33">
        <v>45</v>
      </c>
      <c r="F166" s="33">
        <v>45</v>
      </c>
      <c r="G166" s="33">
        <v>45</v>
      </c>
      <c r="H166" s="33">
        <v>64.400000000000006</v>
      </c>
      <c r="I166" s="33">
        <v>45</v>
      </c>
      <c r="J166" s="33">
        <v>51.6</v>
      </c>
      <c r="K166" s="35">
        <v>45</v>
      </c>
      <c r="L166" s="1">
        <v>480</v>
      </c>
      <c r="M166" s="16">
        <v>48</v>
      </c>
    </row>
    <row r="167" spans="1:13" ht="15.75" thickBot="1">
      <c r="A167" s="34" t="s">
        <v>74</v>
      </c>
      <c r="B167" s="33">
        <v>0</v>
      </c>
      <c r="C167" s="33">
        <v>15</v>
      </c>
      <c r="D167" s="33">
        <v>0</v>
      </c>
      <c r="E167" s="33">
        <v>21</v>
      </c>
      <c r="F167" s="33">
        <v>0</v>
      </c>
      <c r="G167" s="33">
        <v>0</v>
      </c>
      <c r="H167" s="33">
        <v>0</v>
      </c>
      <c r="I167" s="33">
        <v>0</v>
      </c>
      <c r="J167" s="33">
        <v>10</v>
      </c>
      <c r="K167" s="33">
        <v>0</v>
      </c>
      <c r="L167" s="1">
        <v>46</v>
      </c>
      <c r="M167" s="16">
        <v>4.5999999999999996</v>
      </c>
    </row>
    <row r="169" spans="1:13">
      <c r="A169" s="49"/>
    </row>
  </sheetData>
  <pageMargins left="0.7" right="0.7" top="0.75" bottom="0.7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C1062"/>
  <sheetViews>
    <sheetView topLeftCell="A783" zoomScale="75" zoomScaleNormal="75" workbookViewId="0">
      <selection activeCell="Q800" sqref="Q800"/>
    </sheetView>
  </sheetViews>
  <sheetFormatPr defaultRowHeight="15.75"/>
  <cols>
    <col min="1" max="1" width="47.5703125" style="84" customWidth="1"/>
    <col min="2" max="2" width="19.42578125" style="84" customWidth="1"/>
    <col min="3" max="3" width="13.42578125" style="243" customWidth="1"/>
    <col min="4" max="4" width="8.28515625" style="243" customWidth="1"/>
    <col min="5" max="5" width="10" style="88" customWidth="1"/>
    <col min="6" max="6" width="7.7109375" style="89" customWidth="1"/>
    <col min="7" max="7" width="10" style="89" customWidth="1"/>
    <col min="8" max="8" width="8.5703125" style="89" customWidth="1"/>
    <col min="9" max="9" width="12.140625" style="89" customWidth="1"/>
    <col min="10" max="10" width="24.85546875" style="244" customWidth="1"/>
    <col min="11" max="16" width="9.140625" style="131"/>
    <col min="17" max="185" width="9.140625" style="40"/>
  </cols>
  <sheetData>
    <row r="1" spans="1:185" s="66" customFormat="1">
      <c r="A1" s="83"/>
      <c r="B1" s="83"/>
      <c r="C1" s="86" t="s">
        <v>289</v>
      </c>
      <c r="D1" s="86"/>
      <c r="E1" s="86"/>
      <c r="F1" s="86"/>
      <c r="G1" s="86"/>
      <c r="H1" s="86"/>
      <c r="I1" s="86"/>
      <c r="J1" s="84"/>
      <c r="K1" s="131"/>
      <c r="L1" s="131"/>
      <c r="M1" s="131"/>
      <c r="N1" s="131"/>
      <c r="O1" s="131"/>
      <c r="P1" s="131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</row>
    <row r="2" spans="1:185" s="66" customFormat="1">
      <c r="A2" s="83"/>
      <c r="B2" s="83"/>
      <c r="C2" s="87" t="s">
        <v>258</v>
      </c>
      <c r="D2" s="87"/>
      <c r="E2" s="87"/>
      <c r="F2" s="87"/>
      <c r="G2" s="87"/>
      <c r="H2" s="87"/>
      <c r="I2" s="87"/>
      <c r="J2" s="84"/>
      <c r="K2" s="131"/>
      <c r="L2" s="131"/>
      <c r="M2" s="131"/>
      <c r="N2" s="131"/>
      <c r="O2" s="131"/>
      <c r="P2" s="131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</row>
    <row r="3" spans="1:185" s="66" customFormat="1">
      <c r="A3" s="83"/>
      <c r="B3" s="83"/>
      <c r="C3" s="87" t="s">
        <v>295</v>
      </c>
      <c r="D3" s="87"/>
      <c r="E3" s="87"/>
      <c r="F3" s="87"/>
      <c r="G3" s="87"/>
      <c r="H3" s="87"/>
      <c r="I3" s="87"/>
      <c r="J3" s="84"/>
      <c r="K3" s="131"/>
      <c r="L3" s="131"/>
      <c r="M3" s="131"/>
      <c r="N3" s="131"/>
      <c r="O3" s="131"/>
      <c r="P3" s="131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</row>
    <row r="4" spans="1:185">
      <c r="A4" s="83"/>
      <c r="B4" s="201"/>
      <c r="C4" s="83"/>
      <c r="D4" s="83"/>
      <c r="E4" s="87"/>
      <c r="F4" s="87"/>
      <c r="G4" s="87"/>
      <c r="H4" s="87"/>
      <c r="I4" s="87"/>
      <c r="J4" s="201"/>
    </row>
    <row r="5" spans="1:185" ht="16.5" thickBot="1">
      <c r="A5" s="84" t="s">
        <v>2</v>
      </c>
      <c r="B5" s="103"/>
      <c r="C5" s="153"/>
      <c r="D5" s="84"/>
      <c r="E5" s="84"/>
      <c r="J5" s="88"/>
    </row>
    <row r="6" spans="1:185" ht="26.25" customHeight="1">
      <c r="A6" s="620" t="s">
        <v>246</v>
      </c>
      <c r="B6" s="621"/>
      <c r="C6" s="613" t="s">
        <v>242</v>
      </c>
      <c r="D6" s="347" t="s">
        <v>3</v>
      </c>
      <c r="E6" s="90" t="s">
        <v>3</v>
      </c>
      <c r="F6" s="622" t="s">
        <v>243</v>
      </c>
      <c r="G6" s="623"/>
      <c r="H6" s="624"/>
      <c r="I6" s="347" t="s">
        <v>4</v>
      </c>
      <c r="J6" s="91" t="s">
        <v>244</v>
      </c>
    </row>
    <row r="7" spans="1:185" ht="32.25" thickBot="1">
      <c r="A7" s="616" t="s">
        <v>245</v>
      </c>
      <c r="B7" s="617"/>
      <c r="C7" s="614"/>
      <c r="D7" s="92" t="s">
        <v>5</v>
      </c>
      <c r="E7" s="93" t="s">
        <v>5</v>
      </c>
      <c r="F7" s="94"/>
      <c r="G7" s="95"/>
      <c r="H7" s="96"/>
      <c r="I7" s="92" t="s">
        <v>6</v>
      </c>
      <c r="J7" s="98"/>
    </row>
    <row r="8" spans="1:185" ht="16.5" thickBot="1">
      <c r="A8" s="618"/>
      <c r="B8" s="619"/>
      <c r="C8" s="615"/>
      <c r="D8" s="99" t="s">
        <v>7</v>
      </c>
      <c r="E8" s="99" t="s">
        <v>8</v>
      </c>
      <c r="F8" s="99" t="s">
        <v>9</v>
      </c>
      <c r="G8" s="99" t="s">
        <v>10</v>
      </c>
      <c r="H8" s="100" t="s">
        <v>11</v>
      </c>
      <c r="I8" s="100" t="s">
        <v>12</v>
      </c>
      <c r="J8" s="101"/>
    </row>
    <row r="9" spans="1:185">
      <c r="A9" s="126"/>
      <c r="B9" s="127" t="s">
        <v>13</v>
      </c>
      <c r="C9" s="206"/>
      <c r="D9" s="168"/>
      <c r="E9" s="91"/>
      <c r="F9" s="97"/>
      <c r="G9" s="97"/>
      <c r="H9" s="106"/>
      <c r="I9" s="97"/>
      <c r="J9" s="91"/>
    </row>
    <row r="10" spans="1:185" s="39" customFormat="1">
      <c r="A10" s="102" t="s">
        <v>169</v>
      </c>
      <c r="B10" s="103"/>
      <c r="C10" s="104" t="s">
        <v>126</v>
      </c>
      <c r="D10" s="108"/>
      <c r="E10" s="108"/>
      <c r="F10" s="105">
        <v>7.5</v>
      </c>
      <c r="G10" s="108">
        <v>7.5</v>
      </c>
      <c r="H10" s="108">
        <v>18.399999999999999</v>
      </c>
      <c r="I10" s="105">
        <v>171.1</v>
      </c>
      <c r="J10" s="98" t="s">
        <v>58</v>
      </c>
      <c r="K10" s="131"/>
      <c r="L10" s="131"/>
      <c r="M10" s="131"/>
      <c r="N10" s="131"/>
      <c r="O10" s="131"/>
      <c r="P10" s="131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</row>
    <row r="11" spans="1:185" s="39" customFormat="1">
      <c r="A11" s="102"/>
      <c r="B11" s="103" t="s">
        <v>99</v>
      </c>
      <c r="C11" s="104"/>
      <c r="D11" s="108">
        <v>15</v>
      </c>
      <c r="E11" s="108">
        <v>15</v>
      </c>
      <c r="F11" s="108"/>
      <c r="G11" s="109"/>
      <c r="H11" s="108"/>
      <c r="I11" s="109"/>
      <c r="J11" s="98"/>
      <c r="K11" s="131"/>
      <c r="L11" s="131"/>
      <c r="M11" s="131"/>
      <c r="N11" s="131"/>
      <c r="O11" s="131"/>
      <c r="P11" s="131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</row>
    <row r="12" spans="1:185" s="39" customFormat="1">
      <c r="A12" s="102"/>
      <c r="B12" s="103" t="s">
        <v>16</v>
      </c>
      <c r="C12" s="104"/>
      <c r="D12" s="108">
        <v>75</v>
      </c>
      <c r="E12" s="108">
        <v>75</v>
      </c>
      <c r="F12" s="108"/>
      <c r="G12" s="109"/>
      <c r="H12" s="108"/>
      <c r="I12" s="109"/>
      <c r="J12" s="98"/>
      <c r="K12" s="131"/>
      <c r="L12" s="131"/>
      <c r="M12" s="131"/>
      <c r="N12" s="131"/>
      <c r="O12" s="131"/>
      <c r="P12" s="131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</row>
    <row r="13" spans="1:185" s="39" customFormat="1">
      <c r="A13" s="102"/>
      <c r="B13" s="103" t="s">
        <v>17</v>
      </c>
      <c r="C13" s="104"/>
      <c r="D13" s="108">
        <v>57</v>
      </c>
      <c r="E13" s="108">
        <v>57</v>
      </c>
      <c r="F13" s="108"/>
      <c r="G13" s="109"/>
      <c r="H13" s="108"/>
      <c r="I13" s="109"/>
      <c r="J13" s="98"/>
      <c r="K13" s="131"/>
      <c r="L13" s="131"/>
      <c r="M13" s="131"/>
      <c r="N13" s="131"/>
      <c r="O13" s="131"/>
      <c r="P13" s="131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</row>
    <row r="14" spans="1:185" s="39" customFormat="1">
      <c r="A14" s="102"/>
      <c r="B14" s="103" t="s">
        <v>18</v>
      </c>
      <c r="C14" s="104"/>
      <c r="D14" s="108">
        <v>2</v>
      </c>
      <c r="E14" s="108">
        <v>2</v>
      </c>
      <c r="F14" s="108"/>
      <c r="G14" s="109"/>
      <c r="H14" s="108"/>
      <c r="I14" s="109"/>
      <c r="J14" s="98"/>
      <c r="K14" s="131"/>
      <c r="L14" s="131"/>
      <c r="M14" s="131"/>
      <c r="N14" s="131"/>
      <c r="O14" s="131"/>
      <c r="P14" s="131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</row>
    <row r="15" spans="1:185" s="39" customFormat="1">
      <c r="A15" s="102"/>
      <c r="B15" s="103" t="s">
        <v>19</v>
      </c>
      <c r="C15" s="104"/>
      <c r="D15" s="108">
        <v>0.8</v>
      </c>
      <c r="E15" s="108">
        <v>0.8</v>
      </c>
      <c r="F15" s="108"/>
      <c r="G15" s="109"/>
      <c r="H15" s="108"/>
      <c r="I15" s="109"/>
      <c r="J15" s="98"/>
      <c r="K15" s="131"/>
      <c r="L15" s="131"/>
      <c r="M15" s="131"/>
      <c r="N15" s="131"/>
      <c r="O15" s="131"/>
      <c r="P15" s="131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</row>
    <row r="16" spans="1:185" s="39" customFormat="1">
      <c r="A16" s="102"/>
      <c r="B16" s="103" t="s">
        <v>20</v>
      </c>
      <c r="C16" s="104"/>
      <c r="D16" s="108">
        <v>5</v>
      </c>
      <c r="E16" s="108">
        <v>5</v>
      </c>
      <c r="F16" s="108"/>
      <c r="G16" s="109"/>
      <c r="H16" s="108"/>
      <c r="I16" s="109"/>
      <c r="J16" s="98"/>
      <c r="K16" s="131"/>
      <c r="L16" s="131"/>
      <c r="M16" s="131"/>
      <c r="N16" s="131"/>
      <c r="O16" s="131"/>
      <c r="P16" s="131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</row>
    <row r="17" spans="1:185" s="50" customFormat="1">
      <c r="A17" s="110" t="s">
        <v>158</v>
      </c>
      <c r="B17" s="111"/>
      <c r="C17" s="112" t="s">
        <v>278</v>
      </c>
      <c r="D17" s="113"/>
      <c r="E17" s="114"/>
      <c r="F17" s="115">
        <v>0.05</v>
      </c>
      <c r="G17" s="116">
        <v>0.01</v>
      </c>
      <c r="H17" s="117">
        <v>4.42</v>
      </c>
      <c r="I17" s="116">
        <v>18</v>
      </c>
      <c r="J17" s="98" t="s">
        <v>272</v>
      </c>
      <c r="K17" s="131"/>
      <c r="L17" s="131"/>
      <c r="M17" s="131"/>
      <c r="N17" s="131"/>
      <c r="O17" s="131"/>
      <c r="P17" s="131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</row>
    <row r="18" spans="1:185" s="50" customFormat="1">
      <c r="A18" s="110"/>
      <c r="B18" s="111" t="s">
        <v>62</v>
      </c>
      <c r="C18" s="119"/>
      <c r="D18" s="120">
        <v>0.2</v>
      </c>
      <c r="E18" s="112">
        <v>0.2</v>
      </c>
      <c r="F18" s="115"/>
      <c r="G18" s="115"/>
      <c r="H18" s="116"/>
      <c r="I18" s="116"/>
      <c r="J18" s="98"/>
      <c r="K18" s="131"/>
      <c r="L18" s="131"/>
      <c r="M18" s="131"/>
      <c r="N18" s="131"/>
      <c r="O18" s="131"/>
      <c r="P18" s="131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</row>
    <row r="19" spans="1:185" s="50" customFormat="1">
      <c r="A19" s="110"/>
      <c r="B19" s="111" t="s">
        <v>52</v>
      </c>
      <c r="C19" s="119"/>
      <c r="D19" s="120">
        <v>4</v>
      </c>
      <c r="E19" s="112">
        <v>4</v>
      </c>
      <c r="F19" s="115"/>
      <c r="G19" s="115"/>
      <c r="H19" s="116"/>
      <c r="I19" s="115"/>
      <c r="J19" s="98"/>
      <c r="K19" s="131"/>
      <c r="L19" s="131"/>
      <c r="M19" s="131"/>
      <c r="N19" s="131"/>
      <c r="O19" s="131"/>
      <c r="P19" s="131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</row>
    <row r="20" spans="1:185" s="50" customFormat="1">
      <c r="A20" s="110"/>
      <c r="B20" s="111" t="s">
        <v>17</v>
      </c>
      <c r="C20" s="119"/>
      <c r="D20" s="120">
        <v>160</v>
      </c>
      <c r="E20" s="112">
        <v>160</v>
      </c>
      <c r="F20" s="115"/>
      <c r="G20" s="115"/>
      <c r="H20" s="116"/>
      <c r="I20" s="115"/>
      <c r="J20" s="98"/>
      <c r="K20" s="131"/>
      <c r="L20" s="131"/>
      <c r="M20" s="131"/>
      <c r="N20" s="131"/>
      <c r="O20" s="131"/>
      <c r="P20" s="131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</row>
    <row r="21" spans="1:185">
      <c r="A21" s="102" t="s">
        <v>23</v>
      </c>
      <c r="B21" s="103"/>
      <c r="C21" s="133" t="s">
        <v>156</v>
      </c>
      <c r="D21" s="147"/>
      <c r="E21" s="145"/>
      <c r="F21" s="144">
        <v>1.9</v>
      </c>
      <c r="G21" s="104">
        <v>4.4000000000000004</v>
      </c>
      <c r="H21" s="134">
        <v>13</v>
      </c>
      <c r="I21" s="104">
        <v>99</v>
      </c>
      <c r="J21" s="98" t="s">
        <v>25</v>
      </c>
    </row>
    <row r="22" spans="1:185">
      <c r="A22" s="102"/>
      <c r="B22" s="103" t="s">
        <v>26</v>
      </c>
      <c r="C22" s="124"/>
      <c r="D22" s="144">
        <v>25</v>
      </c>
      <c r="E22" s="104">
        <v>25</v>
      </c>
      <c r="F22" s="144"/>
      <c r="G22" s="104"/>
      <c r="H22" s="104"/>
      <c r="I22" s="104"/>
      <c r="J22" s="98"/>
    </row>
    <row r="23" spans="1:185" ht="16.5" thickBot="1">
      <c r="A23" s="102"/>
      <c r="B23" s="103" t="s">
        <v>20</v>
      </c>
      <c r="C23" s="124"/>
      <c r="D23" s="144">
        <v>5</v>
      </c>
      <c r="E23" s="104">
        <v>5</v>
      </c>
      <c r="F23" s="144" t="s">
        <v>1</v>
      </c>
      <c r="G23" s="104"/>
      <c r="H23" s="104"/>
      <c r="I23" s="104"/>
      <c r="J23" s="98"/>
    </row>
    <row r="24" spans="1:185" ht="16.5" thickBot="1">
      <c r="A24" s="121" t="s">
        <v>27</v>
      </c>
      <c r="B24" s="122"/>
      <c r="C24" s="207">
        <v>350</v>
      </c>
      <c r="D24" s="208"/>
      <c r="E24" s="207"/>
      <c r="F24" s="99">
        <v>9.4499999999999993</v>
      </c>
      <c r="G24" s="99">
        <v>11.91</v>
      </c>
      <c r="H24" s="99">
        <v>35.82</v>
      </c>
      <c r="I24" s="99">
        <v>288.10000000000002</v>
      </c>
      <c r="J24" s="101"/>
    </row>
    <row r="25" spans="1:185" s="39" customFormat="1">
      <c r="A25" s="102" t="s">
        <v>28</v>
      </c>
      <c r="B25" s="103"/>
      <c r="C25" s="124">
        <v>125</v>
      </c>
      <c r="D25" s="125">
        <v>125</v>
      </c>
      <c r="E25" s="124">
        <v>125</v>
      </c>
      <c r="F25" s="105">
        <v>0.6</v>
      </c>
      <c r="G25" s="108">
        <v>0.3</v>
      </c>
      <c r="H25" s="109">
        <v>13</v>
      </c>
      <c r="I25" s="108">
        <v>57</v>
      </c>
      <c r="J25" s="98" t="s">
        <v>29</v>
      </c>
      <c r="K25" s="131"/>
      <c r="L25" s="131"/>
      <c r="M25" s="131"/>
      <c r="N25" s="131"/>
      <c r="O25" s="131"/>
      <c r="P25" s="131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</row>
    <row r="26" spans="1:185" s="39" customFormat="1" ht="16.5" thickBot="1">
      <c r="A26" s="102" t="s">
        <v>305</v>
      </c>
      <c r="B26" s="103"/>
      <c r="C26" s="124"/>
      <c r="D26" s="125"/>
      <c r="E26" s="124"/>
      <c r="F26" s="105"/>
      <c r="G26" s="108"/>
      <c r="H26" s="109"/>
      <c r="I26" s="108"/>
      <c r="J26" s="98"/>
      <c r="K26" s="131"/>
      <c r="L26" s="131"/>
      <c r="M26" s="131"/>
      <c r="N26" s="131"/>
      <c r="O26" s="131"/>
      <c r="P26" s="131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</row>
    <row r="27" spans="1:185" ht="16.5" thickBot="1">
      <c r="A27" s="121" t="s">
        <v>27</v>
      </c>
      <c r="B27" s="122"/>
      <c r="C27" s="123">
        <v>125</v>
      </c>
      <c r="D27" s="185"/>
      <c r="E27" s="209"/>
      <c r="F27" s="99">
        <v>0.6</v>
      </c>
      <c r="G27" s="99">
        <v>0.3</v>
      </c>
      <c r="H27" s="99">
        <v>13</v>
      </c>
      <c r="I27" s="99">
        <v>57</v>
      </c>
      <c r="J27" s="101"/>
    </row>
    <row r="28" spans="1:185" ht="16.5" thickBot="1">
      <c r="A28" s="126"/>
      <c r="B28" s="127"/>
      <c r="C28" s="128">
        <v>474</v>
      </c>
      <c r="D28" s="183"/>
      <c r="E28" s="210"/>
      <c r="F28" s="90">
        <v>10.049999999999999</v>
      </c>
      <c r="G28" s="90">
        <v>12.21</v>
      </c>
      <c r="H28" s="90">
        <v>48.82</v>
      </c>
      <c r="I28" s="90">
        <v>345.1</v>
      </c>
      <c r="J28" s="91"/>
    </row>
    <row r="29" spans="1:185">
      <c r="A29" s="126"/>
      <c r="B29" s="127" t="s">
        <v>30</v>
      </c>
      <c r="C29" s="128"/>
      <c r="D29" s="128"/>
      <c r="E29" s="180"/>
      <c r="F29" s="90"/>
      <c r="G29" s="348"/>
      <c r="H29" s="90"/>
      <c r="I29" s="348"/>
      <c r="J29" s="91"/>
    </row>
    <row r="30" spans="1:185" s="40" customFormat="1">
      <c r="A30" s="102" t="s">
        <v>353</v>
      </c>
      <c r="B30" s="103"/>
      <c r="C30" s="104">
        <v>30</v>
      </c>
      <c r="D30" s="109"/>
      <c r="E30" s="108"/>
      <c r="F30" s="109">
        <v>0.42</v>
      </c>
      <c r="G30" s="108">
        <v>1.5</v>
      </c>
      <c r="H30" s="109">
        <v>2.7</v>
      </c>
      <c r="I30" s="105">
        <v>26</v>
      </c>
      <c r="J30" s="98" t="s">
        <v>354</v>
      </c>
      <c r="K30" s="131"/>
      <c r="L30" s="131"/>
      <c r="M30" s="131"/>
      <c r="N30" s="131"/>
      <c r="O30" s="131"/>
      <c r="P30" s="131"/>
    </row>
    <row r="31" spans="1:185" s="40" customFormat="1">
      <c r="A31" s="102"/>
      <c r="B31" s="103" t="s">
        <v>44</v>
      </c>
      <c r="C31" s="104"/>
      <c r="D31" s="109">
        <v>30.37</v>
      </c>
      <c r="E31" s="108">
        <v>24.3</v>
      </c>
      <c r="F31" s="109"/>
      <c r="G31" s="108"/>
      <c r="H31" s="109"/>
      <c r="I31" s="105"/>
      <c r="J31" s="98"/>
      <c r="K31" s="131"/>
      <c r="L31" s="131"/>
      <c r="M31" s="131"/>
      <c r="N31" s="131"/>
      <c r="O31" s="131"/>
      <c r="P31" s="131"/>
    </row>
    <row r="32" spans="1:185" s="40" customFormat="1">
      <c r="A32" s="102"/>
      <c r="B32" s="103" t="s">
        <v>34</v>
      </c>
      <c r="C32" s="104"/>
      <c r="D32" s="109">
        <v>3.12</v>
      </c>
      <c r="E32" s="108">
        <v>3</v>
      </c>
      <c r="F32" s="109"/>
      <c r="G32" s="108"/>
      <c r="H32" s="109"/>
      <c r="I32" s="105"/>
      <c r="J32" s="98"/>
      <c r="K32" s="131"/>
      <c r="L32" s="131"/>
      <c r="M32" s="131"/>
      <c r="N32" s="131"/>
      <c r="O32" s="131"/>
      <c r="P32" s="131"/>
    </row>
    <row r="33" spans="1:138" s="40" customFormat="1">
      <c r="A33" s="102"/>
      <c r="B33" s="103" t="s">
        <v>18</v>
      </c>
      <c r="C33" s="104"/>
      <c r="D33" s="109">
        <v>0.5</v>
      </c>
      <c r="E33" s="108">
        <v>0.5</v>
      </c>
      <c r="F33" s="109"/>
      <c r="G33" s="108"/>
      <c r="H33" s="109"/>
      <c r="I33" s="105"/>
      <c r="J33" s="98"/>
      <c r="K33" s="131"/>
      <c r="L33" s="131"/>
      <c r="M33" s="131"/>
      <c r="N33" s="131"/>
      <c r="O33" s="131"/>
      <c r="P33" s="131"/>
    </row>
    <row r="34" spans="1:138" s="40" customFormat="1" ht="31.5">
      <c r="A34" s="102"/>
      <c r="B34" s="103" t="s">
        <v>36</v>
      </c>
      <c r="C34" s="104"/>
      <c r="D34" s="109">
        <v>1.5</v>
      </c>
      <c r="E34" s="108">
        <v>1.5</v>
      </c>
      <c r="F34" s="109"/>
      <c r="G34" s="108"/>
      <c r="H34" s="109"/>
      <c r="I34" s="105"/>
      <c r="J34" s="98"/>
      <c r="K34" s="131"/>
      <c r="L34" s="131"/>
      <c r="M34" s="131"/>
      <c r="N34" s="131"/>
      <c r="O34" s="131"/>
      <c r="P34" s="131"/>
    </row>
    <row r="35" spans="1:138" s="40" customFormat="1">
      <c r="A35" s="102"/>
      <c r="B35" s="103" t="s">
        <v>41</v>
      </c>
      <c r="C35" s="104"/>
      <c r="D35" s="109">
        <v>0.1</v>
      </c>
      <c r="E35" s="108">
        <v>0.1</v>
      </c>
      <c r="F35" s="109"/>
      <c r="G35" s="108"/>
      <c r="H35" s="109"/>
      <c r="I35" s="105"/>
      <c r="J35" s="98"/>
      <c r="K35" s="131"/>
      <c r="L35" s="131"/>
      <c r="M35" s="131"/>
      <c r="N35" s="131"/>
      <c r="O35" s="131"/>
      <c r="P35" s="131"/>
    </row>
    <row r="36" spans="1:138" s="39" customFormat="1" ht="36.75" customHeight="1">
      <c r="A36" s="102" t="s">
        <v>395</v>
      </c>
      <c r="B36" s="103"/>
      <c r="C36" s="104" t="s">
        <v>239</v>
      </c>
      <c r="D36" s="149"/>
      <c r="E36" s="148"/>
      <c r="F36" s="109">
        <v>3</v>
      </c>
      <c r="G36" s="108">
        <v>4.3</v>
      </c>
      <c r="H36" s="109">
        <v>11.3</v>
      </c>
      <c r="I36" s="105">
        <v>96</v>
      </c>
      <c r="J36" s="98" t="s">
        <v>216</v>
      </c>
      <c r="K36" s="131"/>
      <c r="L36" s="131"/>
      <c r="M36" s="131"/>
      <c r="N36" s="131"/>
      <c r="O36" s="131"/>
      <c r="P36" s="131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</row>
    <row r="37" spans="1:138" s="39" customFormat="1" ht="17.25" customHeight="1">
      <c r="A37" s="102"/>
      <c r="B37" s="103" t="s">
        <v>208</v>
      </c>
      <c r="C37" s="133"/>
      <c r="D37" s="104">
        <v>22.57</v>
      </c>
      <c r="E37" s="134">
        <v>14.67</v>
      </c>
      <c r="F37" s="105"/>
      <c r="G37" s="105"/>
      <c r="H37" s="105"/>
      <c r="I37" s="105"/>
      <c r="J37" s="98"/>
      <c r="K37" s="111"/>
      <c r="L37" s="111"/>
      <c r="M37" s="111"/>
      <c r="N37" s="111"/>
      <c r="O37" s="131"/>
      <c r="P37" s="131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</row>
    <row r="38" spans="1:138" s="39" customFormat="1" ht="17.25" customHeight="1">
      <c r="A38" s="102"/>
      <c r="B38" s="103" t="s">
        <v>32</v>
      </c>
      <c r="C38" s="133"/>
      <c r="D38" s="149">
        <v>59.85</v>
      </c>
      <c r="E38" s="148">
        <v>45</v>
      </c>
      <c r="F38" s="109"/>
      <c r="G38" s="108"/>
      <c r="H38" s="109"/>
      <c r="I38" s="105"/>
      <c r="J38" s="98"/>
      <c r="K38" s="131"/>
      <c r="L38" s="131"/>
      <c r="M38" s="131"/>
      <c r="N38" s="131"/>
      <c r="O38" s="131"/>
      <c r="P38" s="131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</row>
    <row r="39" spans="1:138" s="39" customFormat="1" ht="17.25" customHeight="1">
      <c r="A39" s="102"/>
      <c r="B39" s="103" t="s">
        <v>34</v>
      </c>
      <c r="C39" s="133"/>
      <c r="D39" s="149">
        <v>7.5</v>
      </c>
      <c r="E39" s="148">
        <v>6</v>
      </c>
      <c r="F39" s="109"/>
      <c r="G39" s="108"/>
      <c r="H39" s="109"/>
      <c r="I39" s="105"/>
      <c r="J39" s="98"/>
      <c r="K39" s="131"/>
      <c r="L39" s="131"/>
      <c r="M39" s="131"/>
      <c r="N39" s="131"/>
      <c r="O39" s="131"/>
      <c r="P39" s="131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</row>
    <row r="40" spans="1:138" s="39" customFormat="1" ht="17.25" customHeight="1">
      <c r="A40" s="102"/>
      <c r="B40" s="103" t="s">
        <v>35</v>
      </c>
      <c r="C40" s="133"/>
      <c r="D40" s="149">
        <v>7.14</v>
      </c>
      <c r="E40" s="148">
        <v>6</v>
      </c>
      <c r="F40" s="109"/>
      <c r="G40" s="108"/>
      <c r="H40" s="109"/>
      <c r="I40" s="105"/>
      <c r="J40" s="98"/>
      <c r="K40" s="131"/>
      <c r="L40" s="131"/>
      <c r="M40" s="131"/>
      <c r="N40" s="131"/>
      <c r="O40" s="131"/>
      <c r="P40" s="131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</row>
    <row r="41" spans="1:138" s="39" customFormat="1" ht="17.25" customHeight="1">
      <c r="A41" s="102"/>
      <c r="B41" s="103" t="s">
        <v>309</v>
      </c>
      <c r="C41" s="133"/>
      <c r="D41" s="149">
        <v>6</v>
      </c>
      <c r="E41" s="148">
        <v>6</v>
      </c>
      <c r="F41" s="109"/>
      <c r="G41" s="108"/>
      <c r="H41" s="109"/>
      <c r="I41" s="105"/>
      <c r="J41" s="98"/>
      <c r="K41" s="131"/>
      <c r="L41" s="131"/>
      <c r="M41" s="131"/>
      <c r="N41" s="131"/>
      <c r="O41" s="131"/>
      <c r="P41" s="131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</row>
    <row r="42" spans="1:138" s="39" customFormat="1" ht="17.25" customHeight="1">
      <c r="A42" s="102"/>
      <c r="B42" s="103" t="s">
        <v>36</v>
      </c>
      <c r="C42" s="133"/>
      <c r="D42" s="149">
        <v>1.8</v>
      </c>
      <c r="E42" s="148">
        <v>1.8</v>
      </c>
      <c r="F42" s="109"/>
      <c r="G42" s="108"/>
      <c r="H42" s="109"/>
      <c r="I42" s="105"/>
      <c r="J42" s="98"/>
      <c r="K42" s="131"/>
      <c r="L42" s="131"/>
      <c r="M42" s="131"/>
      <c r="N42" s="131"/>
      <c r="O42" s="131"/>
      <c r="P42" s="131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</row>
    <row r="43" spans="1:138" s="39" customFormat="1" ht="17.25" customHeight="1">
      <c r="A43" s="102"/>
      <c r="B43" s="103" t="s">
        <v>19</v>
      </c>
      <c r="C43" s="133"/>
      <c r="D43" s="149">
        <v>0.5</v>
      </c>
      <c r="E43" s="148">
        <v>0.5</v>
      </c>
      <c r="F43" s="109"/>
      <c r="G43" s="108"/>
      <c r="H43" s="109"/>
      <c r="I43" s="105"/>
      <c r="J43" s="98"/>
      <c r="K43" s="131"/>
      <c r="L43" s="131"/>
      <c r="M43" s="131"/>
      <c r="N43" s="131"/>
      <c r="O43" s="131"/>
      <c r="P43" s="131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</row>
    <row r="44" spans="1:138" s="39" customFormat="1" ht="17.25" customHeight="1">
      <c r="A44" s="102"/>
      <c r="B44" s="103" t="s">
        <v>17</v>
      </c>
      <c r="C44" s="133"/>
      <c r="D44" s="149">
        <v>114</v>
      </c>
      <c r="E44" s="148">
        <v>114</v>
      </c>
      <c r="F44" s="109"/>
      <c r="G44" s="108"/>
      <c r="H44" s="109"/>
      <c r="I44" s="105"/>
      <c r="J44" s="98"/>
      <c r="K44" s="131"/>
      <c r="L44" s="131"/>
      <c r="M44" s="131"/>
      <c r="N44" s="131"/>
      <c r="O44" s="131"/>
      <c r="P44" s="131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</row>
    <row r="45" spans="1:138" s="50" customFormat="1" ht="47.25">
      <c r="A45" s="102" t="s">
        <v>398</v>
      </c>
      <c r="B45" s="103"/>
      <c r="C45" s="104">
        <v>50</v>
      </c>
      <c r="D45" s="104"/>
      <c r="E45" s="134"/>
      <c r="F45" s="104">
        <v>4.4000000000000004</v>
      </c>
      <c r="G45" s="134">
        <v>4.5999999999999996</v>
      </c>
      <c r="H45" s="104">
        <v>3.5</v>
      </c>
      <c r="I45" s="134">
        <v>73</v>
      </c>
      <c r="J45" s="98" t="s">
        <v>352</v>
      </c>
      <c r="K45" s="131"/>
      <c r="L45" s="131"/>
      <c r="M45" s="131"/>
      <c r="N45" s="131"/>
      <c r="O45" s="131"/>
      <c r="P45" s="131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</row>
    <row r="46" spans="1:138" s="50" customFormat="1">
      <c r="A46" s="102"/>
      <c r="B46" s="103" t="s">
        <v>181</v>
      </c>
      <c r="C46" s="104"/>
      <c r="D46" s="104">
        <v>34.299999999999997</v>
      </c>
      <c r="E46" s="134">
        <v>34.299999999999997</v>
      </c>
      <c r="F46" s="145"/>
      <c r="G46" s="146"/>
      <c r="H46" s="145"/>
      <c r="I46" s="134"/>
      <c r="J46" s="98"/>
      <c r="K46" s="131"/>
      <c r="L46" s="131"/>
      <c r="M46" s="131"/>
      <c r="N46" s="131"/>
      <c r="O46" s="131"/>
      <c r="P46" s="131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</row>
    <row r="47" spans="1:138" s="50" customFormat="1" ht="31.5">
      <c r="A47" s="102"/>
      <c r="B47" s="103" t="s">
        <v>40</v>
      </c>
      <c r="C47" s="104"/>
      <c r="D47" s="104">
        <v>4</v>
      </c>
      <c r="E47" s="134">
        <v>4</v>
      </c>
      <c r="F47" s="145"/>
      <c r="G47" s="146"/>
      <c r="H47" s="145"/>
      <c r="I47" s="146"/>
      <c r="J47" s="98"/>
      <c r="K47" s="131"/>
      <c r="L47" s="131"/>
      <c r="M47" s="131"/>
      <c r="N47" s="131"/>
      <c r="O47" s="131"/>
      <c r="P47" s="131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</row>
    <row r="48" spans="1:138" s="50" customFormat="1">
      <c r="A48" s="102"/>
      <c r="B48" s="103" t="s">
        <v>17</v>
      </c>
      <c r="C48" s="104"/>
      <c r="D48" s="104">
        <v>4</v>
      </c>
      <c r="E48" s="134">
        <v>4</v>
      </c>
      <c r="F48" s="145"/>
      <c r="G48" s="146"/>
      <c r="H48" s="145"/>
      <c r="I48" s="134"/>
      <c r="J48" s="98"/>
      <c r="K48" s="131"/>
      <c r="L48" s="131"/>
      <c r="M48" s="131"/>
      <c r="N48" s="131"/>
      <c r="O48" s="131"/>
      <c r="P48" s="131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</row>
    <row r="49" spans="1:138" s="50" customFormat="1">
      <c r="A49" s="102"/>
      <c r="B49" s="103" t="s">
        <v>35</v>
      </c>
      <c r="C49" s="104"/>
      <c r="D49" s="104">
        <v>10.199999999999999</v>
      </c>
      <c r="E49" s="134">
        <v>8.6</v>
      </c>
      <c r="F49" s="145"/>
      <c r="G49" s="146"/>
      <c r="H49" s="145"/>
      <c r="I49" s="134"/>
      <c r="J49" s="98"/>
      <c r="K49" s="131"/>
      <c r="L49" s="131"/>
      <c r="M49" s="131"/>
      <c r="N49" s="131"/>
      <c r="O49" s="131"/>
      <c r="P49" s="131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</row>
    <row r="50" spans="1:138" s="50" customFormat="1">
      <c r="A50" s="102"/>
      <c r="B50" s="103" t="s">
        <v>99</v>
      </c>
      <c r="C50" s="104"/>
      <c r="D50" s="104">
        <v>2</v>
      </c>
      <c r="E50" s="134">
        <v>2</v>
      </c>
      <c r="F50" s="145"/>
      <c r="G50" s="146"/>
      <c r="H50" s="145"/>
      <c r="I50" s="134"/>
      <c r="J50" s="98"/>
      <c r="K50" s="131"/>
      <c r="L50" s="131"/>
      <c r="M50" s="131"/>
      <c r="N50" s="131"/>
      <c r="O50" s="131"/>
      <c r="P50" s="131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</row>
    <row r="51" spans="1:138" s="50" customFormat="1">
      <c r="A51" s="102"/>
      <c r="B51" s="103" t="s">
        <v>19</v>
      </c>
      <c r="C51" s="104"/>
      <c r="D51" s="104">
        <v>0.3</v>
      </c>
      <c r="E51" s="134">
        <v>0.3</v>
      </c>
      <c r="F51" s="145"/>
      <c r="G51" s="146"/>
      <c r="H51" s="145"/>
      <c r="I51" s="134"/>
      <c r="J51" s="98"/>
      <c r="K51" s="131"/>
      <c r="L51" s="131"/>
      <c r="M51" s="131"/>
      <c r="N51" s="131"/>
      <c r="O51" s="131"/>
      <c r="P51" s="131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</row>
    <row r="52" spans="1:138" s="50" customFormat="1" ht="31.5">
      <c r="A52" s="102"/>
      <c r="B52" s="103" t="s">
        <v>43</v>
      </c>
      <c r="C52" s="104"/>
      <c r="D52" s="104"/>
      <c r="E52" s="134">
        <v>53</v>
      </c>
      <c r="F52" s="145"/>
      <c r="G52" s="146"/>
      <c r="H52" s="145"/>
      <c r="I52" s="134"/>
      <c r="J52" s="98"/>
      <c r="K52" s="131"/>
      <c r="L52" s="131"/>
      <c r="M52" s="131"/>
      <c r="N52" s="131"/>
      <c r="O52" s="131"/>
      <c r="P52" s="131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</row>
    <row r="53" spans="1:138" s="50" customFormat="1" ht="31.5">
      <c r="A53" s="102"/>
      <c r="B53" s="103" t="s">
        <v>36</v>
      </c>
      <c r="C53" s="104"/>
      <c r="D53" s="104">
        <v>1</v>
      </c>
      <c r="E53" s="134">
        <v>1</v>
      </c>
      <c r="F53" s="145"/>
      <c r="G53" s="146"/>
      <c r="H53" s="145"/>
      <c r="I53" s="134"/>
      <c r="J53" s="98"/>
      <c r="K53" s="131"/>
      <c r="L53" s="131"/>
      <c r="M53" s="131"/>
      <c r="N53" s="131"/>
      <c r="O53" s="131"/>
      <c r="P53" s="131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</row>
    <row r="54" spans="1:138" s="182" customFormat="1">
      <c r="A54" s="102" t="s">
        <v>267</v>
      </c>
      <c r="B54" s="103"/>
      <c r="C54" s="104">
        <v>110</v>
      </c>
      <c r="D54" s="104"/>
      <c r="E54" s="134"/>
      <c r="F54" s="104">
        <v>5.5</v>
      </c>
      <c r="G54" s="134">
        <v>4.55</v>
      </c>
      <c r="H54" s="104">
        <v>32.67</v>
      </c>
      <c r="I54" s="134">
        <v>193.6</v>
      </c>
      <c r="J54" s="98" t="s">
        <v>268</v>
      </c>
      <c r="K54" s="131"/>
      <c r="L54" s="131"/>
      <c r="M54" s="131"/>
      <c r="N54" s="131"/>
      <c r="O54" s="131"/>
      <c r="P54" s="131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118"/>
      <c r="CR54" s="118"/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18"/>
      <c r="DE54" s="118"/>
      <c r="DF54" s="118"/>
      <c r="DG54" s="118"/>
      <c r="DH54" s="118"/>
      <c r="DI54" s="118"/>
      <c r="DJ54" s="118"/>
      <c r="DK54" s="118"/>
      <c r="DL54" s="118"/>
      <c r="DM54" s="118"/>
      <c r="DN54" s="118"/>
      <c r="DO54" s="118"/>
      <c r="DP54" s="118"/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18"/>
      <c r="EH54" s="118"/>
    </row>
    <row r="55" spans="1:138" s="182" customFormat="1">
      <c r="A55" s="102"/>
      <c r="B55" s="103" t="s">
        <v>71</v>
      </c>
      <c r="C55" s="104"/>
      <c r="D55" s="104">
        <v>31.9</v>
      </c>
      <c r="E55" s="134">
        <v>31.9</v>
      </c>
      <c r="F55" s="104"/>
      <c r="G55" s="134"/>
      <c r="H55" s="104"/>
      <c r="I55" s="134"/>
      <c r="J55" s="98"/>
      <c r="K55" s="131"/>
      <c r="L55" s="131"/>
      <c r="M55" s="131"/>
      <c r="N55" s="131"/>
      <c r="O55" s="131"/>
      <c r="P55" s="131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18"/>
      <c r="CO55" s="118"/>
      <c r="CP55" s="118"/>
      <c r="CQ55" s="118"/>
      <c r="CR55" s="118"/>
      <c r="CS55" s="118"/>
      <c r="CT55" s="118"/>
      <c r="CU55" s="118"/>
      <c r="CV55" s="118"/>
      <c r="CW55" s="118"/>
      <c r="CX55" s="118"/>
      <c r="CY55" s="118"/>
      <c r="CZ55" s="118"/>
      <c r="DA55" s="118"/>
      <c r="DB55" s="118"/>
      <c r="DC55" s="118"/>
      <c r="DD55" s="118"/>
      <c r="DE55" s="118"/>
      <c r="DF55" s="118"/>
      <c r="DG55" s="118"/>
      <c r="DH55" s="118"/>
      <c r="DI55" s="118"/>
      <c r="DJ55" s="118"/>
      <c r="DK55" s="118"/>
      <c r="DL55" s="118"/>
      <c r="DM55" s="118"/>
      <c r="DN55" s="118"/>
      <c r="DO55" s="118"/>
      <c r="DP55" s="118"/>
      <c r="DQ55" s="118"/>
      <c r="DR55" s="118"/>
      <c r="DS55" s="118"/>
      <c r="DT55" s="118"/>
      <c r="DU55" s="118"/>
      <c r="DV55" s="118"/>
      <c r="DW55" s="118"/>
      <c r="DX55" s="118"/>
      <c r="DY55" s="118"/>
      <c r="DZ55" s="118"/>
      <c r="EA55" s="118"/>
      <c r="EB55" s="118"/>
      <c r="EC55" s="118"/>
      <c r="ED55" s="118"/>
      <c r="EE55" s="118"/>
      <c r="EF55" s="118"/>
      <c r="EG55" s="118"/>
      <c r="EH55" s="118"/>
    </row>
    <row r="56" spans="1:138" s="182" customFormat="1">
      <c r="A56" s="102"/>
      <c r="B56" s="103" t="s">
        <v>17</v>
      </c>
      <c r="C56" s="104"/>
      <c r="D56" s="104">
        <v>68.2</v>
      </c>
      <c r="E56" s="134">
        <v>68.2</v>
      </c>
      <c r="F56" s="104"/>
      <c r="G56" s="134"/>
      <c r="H56" s="104"/>
      <c r="I56" s="134"/>
      <c r="J56" s="98"/>
      <c r="K56" s="131"/>
      <c r="L56" s="131"/>
      <c r="M56" s="131"/>
      <c r="N56" s="131"/>
      <c r="O56" s="131"/>
      <c r="P56" s="131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8"/>
      <c r="CQ56" s="118"/>
      <c r="CR56" s="1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18"/>
      <c r="DE56" s="118"/>
      <c r="DF56" s="118"/>
      <c r="DG56" s="118"/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8"/>
      <c r="DZ56" s="118"/>
      <c r="EA56" s="118"/>
      <c r="EB56" s="118"/>
      <c r="EC56" s="118"/>
      <c r="ED56" s="118"/>
      <c r="EE56" s="118"/>
      <c r="EF56" s="118"/>
      <c r="EG56" s="118"/>
      <c r="EH56" s="118"/>
    </row>
    <row r="57" spans="1:138" s="182" customFormat="1">
      <c r="A57" s="102"/>
      <c r="B57" s="103" t="s">
        <v>269</v>
      </c>
      <c r="C57" s="104"/>
      <c r="D57" s="104"/>
      <c r="E57" s="134">
        <v>90.5</v>
      </c>
      <c r="F57" s="104"/>
      <c r="G57" s="134"/>
      <c r="H57" s="104"/>
      <c r="I57" s="134"/>
      <c r="J57" s="98"/>
      <c r="K57" s="131"/>
      <c r="L57" s="131"/>
      <c r="M57" s="131"/>
      <c r="N57" s="131"/>
      <c r="O57" s="131"/>
      <c r="P57" s="131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8"/>
      <c r="BH57" s="118"/>
      <c r="BI57" s="118"/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BZ57" s="118"/>
      <c r="CA57" s="118"/>
      <c r="CB57" s="118"/>
      <c r="CC57" s="118"/>
      <c r="CD57" s="118"/>
      <c r="CE57" s="118"/>
      <c r="CF57" s="118"/>
      <c r="CG57" s="118"/>
      <c r="CH57" s="118"/>
      <c r="CI57" s="118"/>
      <c r="CJ57" s="118"/>
      <c r="CK57" s="118"/>
      <c r="CL57" s="118"/>
      <c r="CM57" s="118"/>
      <c r="CN57" s="118"/>
      <c r="CO57" s="118"/>
      <c r="CP57" s="118"/>
      <c r="CQ57" s="118"/>
      <c r="CR57" s="118"/>
      <c r="CS57" s="118"/>
      <c r="CT57" s="118"/>
      <c r="CU57" s="118"/>
      <c r="CV57" s="118"/>
      <c r="CW57" s="118"/>
      <c r="CX57" s="118"/>
      <c r="CY57" s="118"/>
      <c r="CZ57" s="118"/>
      <c r="DA57" s="118"/>
      <c r="DB57" s="118"/>
      <c r="DC57" s="118"/>
      <c r="DD57" s="118"/>
      <c r="DE57" s="118"/>
      <c r="DF57" s="118"/>
      <c r="DG57" s="118"/>
      <c r="DH57" s="118"/>
      <c r="DI57" s="118"/>
      <c r="DJ57" s="118"/>
      <c r="DK57" s="118"/>
      <c r="DL57" s="118"/>
      <c r="DM57" s="118"/>
      <c r="DN57" s="118"/>
      <c r="DO57" s="118"/>
      <c r="DP57" s="118"/>
      <c r="DQ57" s="118"/>
      <c r="DR57" s="118"/>
      <c r="DS57" s="118"/>
      <c r="DT57" s="118"/>
      <c r="DU57" s="118"/>
      <c r="DV57" s="118"/>
      <c r="DW57" s="118"/>
      <c r="DX57" s="118"/>
      <c r="DY57" s="118"/>
      <c r="DZ57" s="118"/>
      <c r="EA57" s="118"/>
      <c r="EB57" s="118"/>
      <c r="EC57" s="118"/>
      <c r="ED57" s="118"/>
      <c r="EE57" s="118"/>
      <c r="EF57" s="118"/>
      <c r="EG57" s="118"/>
      <c r="EH57" s="118"/>
    </row>
    <row r="58" spans="1:138" s="182" customFormat="1">
      <c r="A58" s="102"/>
      <c r="B58" s="103" t="s">
        <v>20</v>
      </c>
      <c r="C58" s="104"/>
      <c r="D58" s="104">
        <v>4</v>
      </c>
      <c r="E58" s="134">
        <v>4</v>
      </c>
      <c r="F58" s="104"/>
      <c r="G58" s="134"/>
      <c r="H58" s="104"/>
      <c r="I58" s="134"/>
      <c r="J58" s="98"/>
      <c r="K58" s="131"/>
      <c r="L58" s="131"/>
      <c r="M58" s="131"/>
      <c r="N58" s="131"/>
      <c r="O58" s="131"/>
      <c r="P58" s="131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18"/>
      <c r="EH58" s="118"/>
    </row>
    <row r="59" spans="1:138" s="182" customFormat="1">
      <c r="A59" s="102"/>
      <c r="B59" s="103" t="s">
        <v>34</v>
      </c>
      <c r="C59" s="104"/>
      <c r="D59" s="104">
        <v>13.75</v>
      </c>
      <c r="E59" s="134">
        <v>11</v>
      </c>
      <c r="F59" s="104"/>
      <c r="G59" s="134"/>
      <c r="H59" s="104"/>
      <c r="I59" s="134"/>
      <c r="J59" s="98"/>
      <c r="K59" s="131"/>
      <c r="L59" s="131"/>
      <c r="M59" s="131"/>
      <c r="N59" s="131"/>
      <c r="O59" s="131"/>
      <c r="P59" s="131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18"/>
      <c r="EH59" s="118"/>
    </row>
    <row r="60" spans="1:138" s="182" customFormat="1" ht="47.25">
      <c r="A60" s="102"/>
      <c r="B60" s="103" t="s">
        <v>270</v>
      </c>
      <c r="C60" s="133"/>
      <c r="D60" s="104"/>
      <c r="E60" s="134">
        <v>6.2</v>
      </c>
      <c r="F60" s="104"/>
      <c r="G60" s="134"/>
      <c r="H60" s="104"/>
      <c r="I60" s="134"/>
      <c r="J60" s="98"/>
      <c r="K60" s="131"/>
      <c r="L60" s="131"/>
      <c r="M60" s="131"/>
      <c r="N60" s="131"/>
      <c r="O60" s="131"/>
      <c r="P60" s="131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8"/>
      <c r="CN60" s="118"/>
      <c r="CO60" s="118"/>
      <c r="CP60" s="118"/>
      <c r="CQ60" s="118"/>
      <c r="CR60" s="118"/>
      <c r="CS60" s="118"/>
      <c r="CT60" s="118"/>
      <c r="CU60" s="118"/>
      <c r="CV60" s="118"/>
      <c r="CW60" s="118"/>
      <c r="CX60" s="118"/>
      <c r="CY60" s="118"/>
      <c r="CZ60" s="118"/>
      <c r="DA60" s="118"/>
      <c r="DB60" s="118"/>
      <c r="DC60" s="118"/>
      <c r="DD60" s="118"/>
      <c r="DE60" s="118"/>
      <c r="DF60" s="118"/>
      <c r="DG60" s="118"/>
      <c r="DH60" s="118"/>
      <c r="DI60" s="118"/>
      <c r="DJ60" s="118"/>
      <c r="DK60" s="118"/>
      <c r="DL60" s="118"/>
      <c r="DM60" s="118"/>
      <c r="DN60" s="118"/>
      <c r="DO60" s="118"/>
      <c r="DP60" s="118"/>
      <c r="DQ60" s="118"/>
      <c r="DR60" s="118"/>
      <c r="DS60" s="118"/>
      <c r="DT60" s="118"/>
      <c r="DU60" s="118"/>
      <c r="DV60" s="118"/>
      <c r="DW60" s="118"/>
      <c r="DX60" s="118"/>
      <c r="DY60" s="118"/>
      <c r="DZ60" s="118"/>
      <c r="EA60" s="118"/>
      <c r="EB60" s="118"/>
      <c r="EC60" s="118"/>
      <c r="ED60" s="118"/>
      <c r="EE60" s="118"/>
      <c r="EF60" s="118"/>
      <c r="EG60" s="118"/>
      <c r="EH60" s="118"/>
    </row>
    <row r="61" spans="1:138" s="182" customFormat="1">
      <c r="A61" s="102"/>
      <c r="B61" s="103" t="s">
        <v>35</v>
      </c>
      <c r="C61" s="133"/>
      <c r="D61" s="104">
        <v>13.1</v>
      </c>
      <c r="E61" s="134">
        <v>11</v>
      </c>
      <c r="F61" s="104"/>
      <c r="G61" s="134"/>
      <c r="H61" s="104"/>
      <c r="I61" s="134"/>
      <c r="J61" s="98"/>
      <c r="K61" s="131"/>
      <c r="L61" s="131"/>
      <c r="M61" s="131"/>
      <c r="N61" s="131"/>
      <c r="O61" s="131"/>
      <c r="P61" s="131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  <c r="DA61" s="118"/>
      <c r="DB61" s="118"/>
      <c r="DC61" s="118"/>
      <c r="DD61" s="118"/>
      <c r="DE61" s="118"/>
      <c r="DF61" s="118"/>
      <c r="DG61" s="118"/>
      <c r="DH61" s="118"/>
      <c r="DI61" s="118"/>
      <c r="DJ61" s="118"/>
      <c r="DK61" s="118"/>
      <c r="DL61" s="118"/>
      <c r="DM61" s="118"/>
      <c r="DN61" s="118"/>
      <c r="DO61" s="118"/>
      <c r="DP61" s="118"/>
      <c r="DQ61" s="118"/>
      <c r="DR61" s="118"/>
      <c r="DS61" s="118"/>
      <c r="DT61" s="118"/>
      <c r="DU61" s="118"/>
      <c r="DV61" s="118"/>
      <c r="DW61" s="118"/>
      <c r="DX61" s="118"/>
      <c r="DY61" s="118"/>
      <c r="DZ61" s="118"/>
      <c r="EA61" s="118"/>
      <c r="EB61" s="118"/>
      <c r="EC61" s="118"/>
      <c r="ED61" s="118"/>
      <c r="EE61" s="118"/>
      <c r="EF61" s="118"/>
      <c r="EG61" s="118"/>
      <c r="EH61" s="118"/>
    </row>
    <row r="62" spans="1:138" s="182" customFormat="1" ht="47.25">
      <c r="A62" s="102"/>
      <c r="B62" s="103" t="s">
        <v>271</v>
      </c>
      <c r="C62" s="133"/>
      <c r="D62" s="104"/>
      <c r="E62" s="134">
        <v>5.5</v>
      </c>
      <c r="F62" s="104"/>
      <c r="G62" s="134"/>
      <c r="H62" s="104"/>
      <c r="I62" s="134"/>
      <c r="J62" s="98"/>
      <c r="K62" s="131"/>
      <c r="L62" s="131"/>
      <c r="M62" s="131"/>
      <c r="N62" s="131"/>
      <c r="O62" s="131"/>
      <c r="P62" s="131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8"/>
      <c r="CE62" s="118"/>
      <c r="CF62" s="118"/>
      <c r="CG62" s="118"/>
      <c r="CH62" s="118"/>
      <c r="CI62" s="118"/>
      <c r="CJ62" s="118"/>
      <c r="CK62" s="118"/>
      <c r="CL62" s="118"/>
      <c r="CM62" s="118"/>
      <c r="CN62" s="118"/>
      <c r="CO62" s="118"/>
      <c r="CP62" s="118"/>
      <c r="CQ62" s="118"/>
      <c r="CR62" s="118"/>
      <c r="CS62" s="118"/>
      <c r="CT62" s="118"/>
      <c r="CU62" s="118"/>
      <c r="CV62" s="118"/>
      <c r="CW62" s="118"/>
      <c r="CX62" s="118"/>
      <c r="CY62" s="118"/>
      <c r="CZ62" s="118"/>
      <c r="DA62" s="118"/>
      <c r="DB62" s="118"/>
      <c r="DC62" s="118"/>
      <c r="DD62" s="118"/>
      <c r="DE62" s="118"/>
      <c r="DF62" s="118"/>
      <c r="DG62" s="118"/>
      <c r="DH62" s="118"/>
      <c r="DI62" s="118"/>
      <c r="DJ62" s="118"/>
      <c r="DK62" s="118"/>
      <c r="DL62" s="118"/>
      <c r="DM62" s="118"/>
      <c r="DN62" s="118"/>
      <c r="DO62" s="118"/>
      <c r="DP62" s="118"/>
      <c r="DQ62" s="118"/>
      <c r="DR62" s="118"/>
      <c r="DS62" s="118"/>
      <c r="DT62" s="118"/>
      <c r="DU62" s="118"/>
      <c r="DV62" s="118"/>
      <c r="DW62" s="118"/>
      <c r="DX62" s="118"/>
      <c r="DY62" s="118"/>
      <c r="DZ62" s="118"/>
      <c r="EA62" s="118"/>
      <c r="EB62" s="118"/>
      <c r="EC62" s="118"/>
      <c r="ED62" s="118"/>
      <c r="EE62" s="118"/>
      <c r="EF62" s="118"/>
      <c r="EG62" s="118"/>
      <c r="EH62" s="118"/>
    </row>
    <row r="63" spans="1:138" s="182" customFormat="1">
      <c r="A63" s="102"/>
      <c r="B63" s="103" t="s">
        <v>19</v>
      </c>
      <c r="C63" s="133"/>
      <c r="D63" s="104">
        <v>0.2</v>
      </c>
      <c r="E63" s="134">
        <v>0.2</v>
      </c>
      <c r="F63" s="104"/>
      <c r="G63" s="146"/>
      <c r="H63" s="145"/>
      <c r="I63" s="134"/>
      <c r="J63" s="98"/>
      <c r="K63" s="131"/>
      <c r="L63" s="131"/>
      <c r="M63" s="131"/>
      <c r="N63" s="131"/>
      <c r="O63" s="131"/>
      <c r="P63" s="131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8"/>
      <c r="CF63" s="118"/>
      <c r="CG63" s="118"/>
      <c r="CH63" s="118"/>
      <c r="CI63" s="118"/>
      <c r="CJ63" s="118"/>
      <c r="CK63" s="118"/>
      <c r="CL63" s="118"/>
      <c r="CM63" s="118"/>
      <c r="CN63" s="118"/>
      <c r="CO63" s="118"/>
      <c r="CP63" s="118"/>
      <c r="CQ63" s="118"/>
      <c r="CR63" s="118"/>
      <c r="CS63" s="118"/>
      <c r="CT63" s="118"/>
      <c r="CU63" s="118"/>
      <c r="CV63" s="118"/>
      <c r="CW63" s="118"/>
      <c r="CX63" s="118"/>
      <c r="CY63" s="118"/>
      <c r="CZ63" s="118"/>
      <c r="DA63" s="118"/>
      <c r="DB63" s="118"/>
      <c r="DC63" s="118"/>
      <c r="DD63" s="118"/>
      <c r="DE63" s="118"/>
      <c r="DF63" s="118"/>
      <c r="DG63" s="118"/>
      <c r="DH63" s="118"/>
      <c r="DI63" s="118"/>
      <c r="DJ63" s="118"/>
      <c r="DK63" s="118"/>
      <c r="DL63" s="118"/>
      <c r="DM63" s="118"/>
      <c r="DN63" s="118"/>
      <c r="DO63" s="118"/>
      <c r="DP63" s="118"/>
      <c r="DQ63" s="118"/>
      <c r="DR63" s="118"/>
      <c r="DS63" s="118"/>
      <c r="DT63" s="118"/>
      <c r="DU63" s="118"/>
      <c r="DV63" s="118"/>
      <c r="DW63" s="118"/>
      <c r="DX63" s="118"/>
      <c r="DY63" s="118"/>
      <c r="DZ63" s="118"/>
      <c r="EA63" s="118"/>
      <c r="EB63" s="118"/>
      <c r="EC63" s="118"/>
      <c r="ED63" s="118"/>
      <c r="EE63" s="118"/>
      <c r="EF63" s="118"/>
      <c r="EG63" s="118"/>
      <c r="EH63" s="118"/>
    </row>
    <row r="64" spans="1:138" s="143" customFormat="1">
      <c r="A64" s="102" t="s">
        <v>363</v>
      </c>
      <c r="B64" s="103"/>
      <c r="C64" s="104">
        <v>150</v>
      </c>
      <c r="D64" s="109"/>
      <c r="E64" s="108"/>
      <c r="F64" s="105"/>
      <c r="G64" s="108"/>
      <c r="H64" s="109">
        <v>8.34</v>
      </c>
      <c r="I64" s="105">
        <v>33.340000000000003</v>
      </c>
      <c r="J64" s="98" t="s">
        <v>368</v>
      </c>
      <c r="K64" s="131"/>
      <c r="L64" s="131"/>
      <c r="M64" s="131"/>
      <c r="N64" s="131"/>
      <c r="O64" s="131"/>
      <c r="P64" s="131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  <c r="DT64" s="85"/>
      <c r="DU64" s="85"/>
      <c r="DV64" s="85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</row>
    <row r="65" spans="1:138" s="143" customFormat="1" ht="31.5">
      <c r="A65" s="102"/>
      <c r="B65" s="103" t="s">
        <v>73</v>
      </c>
      <c r="C65" s="104"/>
      <c r="D65" s="109">
        <v>17.5</v>
      </c>
      <c r="E65" s="108">
        <v>17.5</v>
      </c>
      <c r="F65" s="105"/>
      <c r="G65" s="108"/>
      <c r="H65" s="109"/>
      <c r="I65" s="105"/>
      <c r="J65" s="98"/>
      <c r="K65" s="131"/>
      <c r="L65" s="131"/>
      <c r="M65" s="131"/>
      <c r="N65" s="131"/>
      <c r="O65" s="131"/>
      <c r="P65" s="131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  <c r="DT65" s="85"/>
      <c r="DU65" s="85"/>
      <c r="DV65" s="85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</row>
    <row r="66" spans="1:138" s="143" customFormat="1">
      <c r="A66" s="102"/>
      <c r="B66" s="103" t="s">
        <v>18</v>
      </c>
      <c r="C66" s="104"/>
      <c r="D66" s="109">
        <v>4</v>
      </c>
      <c r="E66" s="108">
        <v>4</v>
      </c>
      <c r="F66" s="105"/>
      <c r="G66" s="108"/>
      <c r="H66" s="109"/>
      <c r="I66" s="105"/>
      <c r="J66" s="98"/>
      <c r="K66" s="131"/>
      <c r="L66" s="131"/>
      <c r="M66" s="131"/>
      <c r="N66" s="131"/>
      <c r="O66" s="131"/>
      <c r="P66" s="131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</row>
    <row r="67" spans="1:138" s="143" customFormat="1">
      <c r="A67" s="102"/>
      <c r="B67" s="103" t="s">
        <v>54</v>
      </c>
      <c r="C67" s="104"/>
      <c r="D67" s="108">
        <v>150</v>
      </c>
      <c r="E67" s="108">
        <v>150</v>
      </c>
      <c r="F67" s="108"/>
      <c r="G67" s="108"/>
      <c r="H67" s="108"/>
      <c r="I67" s="108"/>
      <c r="J67" s="98"/>
      <c r="K67" s="131"/>
      <c r="L67" s="131"/>
      <c r="M67" s="131"/>
      <c r="N67" s="131"/>
      <c r="O67" s="131"/>
      <c r="P67" s="131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</row>
    <row r="68" spans="1:138" ht="16.5" thickBot="1">
      <c r="A68" s="102" t="s">
        <v>47</v>
      </c>
      <c r="B68" s="103"/>
      <c r="C68" s="104">
        <v>30</v>
      </c>
      <c r="D68" s="104">
        <v>30</v>
      </c>
      <c r="E68" s="134">
        <v>30</v>
      </c>
      <c r="F68" s="104">
        <v>1.5</v>
      </c>
      <c r="G68" s="134">
        <v>0.3</v>
      </c>
      <c r="H68" s="104">
        <v>14.3</v>
      </c>
      <c r="I68" s="134">
        <v>66</v>
      </c>
      <c r="J68" s="98"/>
    </row>
    <row r="69" spans="1:138" ht="16.5" thickBot="1">
      <c r="A69" s="121" t="s">
        <v>27</v>
      </c>
      <c r="B69" s="122"/>
      <c r="C69" s="99">
        <v>535</v>
      </c>
      <c r="D69" s="211"/>
      <c r="E69" s="123"/>
      <c r="F69" s="100">
        <v>14.82</v>
      </c>
      <c r="G69" s="100">
        <v>15.25</v>
      </c>
      <c r="H69" s="100">
        <v>72.81</v>
      </c>
      <c r="I69" s="100">
        <v>487.94000000000005</v>
      </c>
      <c r="J69" s="101"/>
    </row>
    <row r="70" spans="1:138">
      <c r="A70" s="102"/>
      <c r="B70" s="103" t="s">
        <v>48</v>
      </c>
      <c r="C70" s="104"/>
      <c r="D70" s="104"/>
      <c r="E70" s="134"/>
      <c r="F70" s="105"/>
      <c r="G70" s="108"/>
      <c r="H70" s="177"/>
      <c r="I70" s="109"/>
      <c r="J70" s="98"/>
    </row>
    <row r="71" spans="1:138" ht="31.5">
      <c r="A71" s="102" t="s">
        <v>90</v>
      </c>
      <c r="B71" s="103"/>
      <c r="C71" s="104">
        <v>40</v>
      </c>
      <c r="D71" s="109"/>
      <c r="E71" s="108"/>
      <c r="F71" s="108">
        <v>3.9</v>
      </c>
      <c r="G71" s="109">
        <v>3.5</v>
      </c>
      <c r="H71" s="108">
        <v>22.4</v>
      </c>
      <c r="I71" s="109">
        <v>137</v>
      </c>
      <c r="J71" s="98" t="s">
        <v>342</v>
      </c>
    </row>
    <row r="72" spans="1:138">
      <c r="A72" s="102"/>
      <c r="B72" s="103" t="s">
        <v>45</v>
      </c>
      <c r="C72" s="104"/>
      <c r="D72" s="109">
        <v>27</v>
      </c>
      <c r="E72" s="108">
        <v>27</v>
      </c>
      <c r="F72" s="108"/>
      <c r="G72" s="109"/>
      <c r="H72" s="108"/>
      <c r="I72" s="109"/>
      <c r="J72" s="98"/>
    </row>
    <row r="73" spans="1:138" ht="19.5" customHeight="1">
      <c r="A73" s="102"/>
      <c r="B73" s="103" t="s">
        <v>18</v>
      </c>
      <c r="C73" s="104"/>
      <c r="D73" s="109">
        <v>5.6</v>
      </c>
      <c r="E73" s="108">
        <v>5.6</v>
      </c>
      <c r="F73" s="108"/>
      <c r="G73" s="108"/>
      <c r="H73" s="108"/>
      <c r="I73" s="105"/>
      <c r="J73" s="98"/>
    </row>
    <row r="74" spans="1:138" ht="15.75" customHeight="1">
      <c r="A74" s="102"/>
      <c r="B74" s="103" t="s">
        <v>54</v>
      </c>
      <c r="C74" s="104"/>
      <c r="D74" s="109">
        <v>11.2</v>
      </c>
      <c r="E74" s="108">
        <v>11.2</v>
      </c>
      <c r="F74" s="108"/>
      <c r="G74" s="109"/>
      <c r="H74" s="108"/>
      <c r="I74" s="109"/>
      <c r="J74" s="98"/>
    </row>
    <row r="75" spans="1:138" ht="31.5">
      <c r="A75" s="102"/>
      <c r="B75" s="103" t="s">
        <v>36</v>
      </c>
      <c r="C75" s="104"/>
      <c r="D75" s="109">
        <v>5.6</v>
      </c>
      <c r="E75" s="108">
        <v>5.6</v>
      </c>
      <c r="F75" s="108"/>
      <c r="G75" s="109"/>
      <c r="H75" s="108"/>
      <c r="I75" s="109"/>
      <c r="J75" s="98"/>
    </row>
    <row r="76" spans="1:138">
      <c r="A76" s="102"/>
      <c r="B76" s="103" t="s">
        <v>91</v>
      </c>
      <c r="C76" s="104"/>
      <c r="D76" s="109">
        <v>0.16</v>
      </c>
      <c r="E76" s="108">
        <v>0.16</v>
      </c>
      <c r="F76" s="108"/>
      <c r="G76" s="109"/>
      <c r="H76" s="108"/>
      <c r="I76" s="109"/>
      <c r="J76" s="98"/>
    </row>
    <row r="77" spans="1:138">
      <c r="A77" s="102"/>
      <c r="B77" s="103" t="s">
        <v>19</v>
      </c>
      <c r="C77" s="104"/>
      <c r="D77" s="109">
        <v>0.2</v>
      </c>
      <c r="E77" s="108">
        <v>0.2</v>
      </c>
      <c r="F77" s="108"/>
      <c r="G77" s="109"/>
      <c r="H77" s="108"/>
      <c r="I77" s="109"/>
      <c r="J77" s="98"/>
    </row>
    <row r="78" spans="1:138">
      <c r="A78" s="102"/>
      <c r="B78" s="103" t="s">
        <v>53</v>
      </c>
      <c r="C78" s="104"/>
      <c r="D78" s="109">
        <v>0.8</v>
      </c>
      <c r="E78" s="105">
        <v>0.8</v>
      </c>
      <c r="F78" s="108" t="s">
        <v>1</v>
      </c>
      <c r="G78" s="109"/>
      <c r="H78" s="108"/>
      <c r="I78" s="109"/>
      <c r="J78" s="98"/>
    </row>
    <row r="79" spans="1:138" ht="31.5">
      <c r="A79" s="102"/>
      <c r="B79" s="103" t="s">
        <v>85</v>
      </c>
      <c r="C79" s="104"/>
      <c r="D79" s="109"/>
      <c r="E79" s="105">
        <v>48.4</v>
      </c>
      <c r="F79" s="108"/>
      <c r="G79" s="109"/>
      <c r="H79" s="108"/>
      <c r="I79" s="109"/>
      <c r="J79" s="98"/>
    </row>
    <row r="80" spans="1:138" ht="31.5">
      <c r="A80" s="102"/>
      <c r="B80" s="103" t="s">
        <v>36</v>
      </c>
      <c r="C80" s="104"/>
      <c r="D80" s="109">
        <v>0.1</v>
      </c>
      <c r="E80" s="105">
        <v>0.1</v>
      </c>
      <c r="F80" s="108"/>
      <c r="G80" s="109"/>
      <c r="H80" s="108"/>
      <c r="I80" s="109"/>
      <c r="J80" s="98"/>
    </row>
    <row r="81" spans="1:185">
      <c r="A81" s="102" t="s">
        <v>88</v>
      </c>
      <c r="B81" s="103"/>
      <c r="C81" s="112">
        <v>110</v>
      </c>
      <c r="D81" s="176"/>
      <c r="E81" s="112"/>
      <c r="F81" s="116">
        <v>3</v>
      </c>
      <c r="G81" s="116">
        <v>2.7</v>
      </c>
      <c r="H81" s="116">
        <v>4.5</v>
      </c>
      <c r="I81" s="116">
        <v>54.3</v>
      </c>
      <c r="J81" s="98" t="s">
        <v>157</v>
      </c>
    </row>
    <row r="82" spans="1:185">
      <c r="A82" s="102"/>
      <c r="B82" s="103" t="s">
        <v>89</v>
      </c>
      <c r="C82" s="112"/>
      <c r="D82" s="176">
        <v>114</v>
      </c>
      <c r="E82" s="112">
        <v>110</v>
      </c>
      <c r="F82" s="116"/>
      <c r="G82" s="117"/>
      <c r="H82" s="116"/>
      <c r="I82" s="117"/>
      <c r="J82" s="98"/>
    </row>
    <row r="83" spans="1:185" s="50" customFormat="1">
      <c r="A83" s="102" t="s">
        <v>316</v>
      </c>
      <c r="B83" s="103"/>
      <c r="C83" s="104" t="s">
        <v>403</v>
      </c>
      <c r="D83" s="109"/>
      <c r="E83" s="108"/>
      <c r="F83" s="109">
        <v>4.2</v>
      </c>
      <c r="G83" s="108">
        <v>7.4</v>
      </c>
      <c r="H83" s="109">
        <v>21</v>
      </c>
      <c r="I83" s="105">
        <v>167</v>
      </c>
      <c r="J83" s="98" t="s">
        <v>336</v>
      </c>
      <c r="K83" s="131"/>
      <c r="L83" s="131"/>
      <c r="M83" s="131"/>
      <c r="N83" s="131"/>
      <c r="O83" s="131"/>
      <c r="P83" s="131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</row>
    <row r="84" spans="1:185" s="50" customFormat="1">
      <c r="A84" s="102"/>
      <c r="B84" s="103" t="s">
        <v>208</v>
      </c>
      <c r="C84" s="104"/>
      <c r="D84" s="109">
        <v>43.08</v>
      </c>
      <c r="E84" s="108">
        <v>28</v>
      </c>
      <c r="F84" s="109"/>
      <c r="G84" s="108"/>
      <c r="H84" s="109"/>
      <c r="I84" s="105"/>
      <c r="J84" s="98"/>
      <c r="K84" s="131"/>
      <c r="L84" s="131"/>
      <c r="M84" s="131"/>
      <c r="N84" s="131"/>
      <c r="O84" s="131"/>
      <c r="P84" s="131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</row>
    <row r="85" spans="1:185" s="50" customFormat="1">
      <c r="A85" s="102"/>
      <c r="B85" s="103" t="s">
        <v>32</v>
      </c>
      <c r="C85" s="104"/>
      <c r="D85" s="109">
        <v>122.41</v>
      </c>
      <c r="E85" s="108">
        <v>73.3</v>
      </c>
      <c r="F85" s="109"/>
      <c r="G85" s="108"/>
      <c r="H85" s="109"/>
      <c r="I85" s="105"/>
      <c r="J85" s="98"/>
      <c r="K85" s="131"/>
      <c r="L85" s="131"/>
      <c r="M85" s="131"/>
      <c r="N85" s="131"/>
      <c r="O85" s="131"/>
      <c r="P85" s="131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</row>
    <row r="86" spans="1:185" s="50" customFormat="1">
      <c r="A86" s="102"/>
      <c r="B86" s="103" t="s">
        <v>34</v>
      </c>
      <c r="C86" s="104"/>
      <c r="D86" s="109">
        <v>11.66</v>
      </c>
      <c r="E86" s="108">
        <v>9.33</v>
      </c>
      <c r="F86" s="109"/>
      <c r="G86" s="108"/>
      <c r="H86" s="109"/>
      <c r="I86" s="105"/>
      <c r="J86" s="98"/>
      <c r="K86" s="131"/>
      <c r="L86" s="131"/>
      <c r="M86" s="131"/>
      <c r="N86" s="131"/>
      <c r="O86" s="131"/>
      <c r="P86" s="131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</row>
    <row r="87" spans="1:185" s="50" customFormat="1">
      <c r="A87" s="102"/>
      <c r="B87" s="103" t="s">
        <v>19</v>
      </c>
      <c r="C87" s="104"/>
      <c r="D87" s="109">
        <v>0.4</v>
      </c>
      <c r="E87" s="108">
        <v>0.4</v>
      </c>
      <c r="F87" s="109"/>
      <c r="G87" s="108"/>
      <c r="H87" s="109"/>
      <c r="I87" s="108"/>
      <c r="J87" s="98"/>
      <c r="K87" s="131"/>
      <c r="L87" s="131"/>
      <c r="M87" s="131"/>
      <c r="N87" s="131"/>
      <c r="O87" s="131"/>
      <c r="P87" s="131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</row>
    <row r="88" spans="1:185" s="50" customFormat="1">
      <c r="A88" s="102"/>
      <c r="B88" s="103" t="s">
        <v>54</v>
      </c>
      <c r="C88" s="104"/>
      <c r="D88" s="109">
        <v>26.7</v>
      </c>
      <c r="E88" s="108">
        <v>26.7</v>
      </c>
      <c r="F88" s="109"/>
      <c r="G88" s="108"/>
      <c r="H88" s="109"/>
      <c r="I88" s="108"/>
      <c r="J88" s="98"/>
      <c r="K88" s="131"/>
      <c r="L88" s="131"/>
      <c r="M88" s="131"/>
      <c r="N88" s="131"/>
      <c r="O88" s="131"/>
      <c r="P88" s="131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</row>
    <row r="89" spans="1:185" s="50" customFormat="1" ht="31.5">
      <c r="A89" s="102"/>
      <c r="B89" s="103" t="s">
        <v>36</v>
      </c>
      <c r="C89" s="104"/>
      <c r="D89" s="109">
        <v>3</v>
      </c>
      <c r="E89" s="108">
        <v>3</v>
      </c>
      <c r="F89" s="109"/>
      <c r="G89" s="108"/>
      <c r="H89" s="109"/>
      <c r="I89" s="108"/>
      <c r="J89" s="98"/>
      <c r="K89" s="131"/>
      <c r="L89" s="131"/>
      <c r="M89" s="131"/>
      <c r="N89" s="131"/>
      <c r="O89" s="131"/>
      <c r="P89" s="131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</row>
    <row r="90" spans="1:185" s="50" customFormat="1">
      <c r="A90" s="102"/>
      <c r="B90" s="103" t="s">
        <v>45</v>
      </c>
      <c r="C90" s="104"/>
      <c r="D90" s="109">
        <v>1.7</v>
      </c>
      <c r="E90" s="108">
        <v>1.7</v>
      </c>
      <c r="F90" s="109"/>
      <c r="G90" s="108"/>
      <c r="H90" s="109"/>
      <c r="I90" s="108"/>
      <c r="J90" s="98"/>
      <c r="K90" s="131"/>
      <c r="L90" s="131"/>
      <c r="M90" s="131"/>
      <c r="N90" s="131"/>
      <c r="O90" s="131"/>
      <c r="P90" s="131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</row>
    <row r="91" spans="1:185" s="50" customFormat="1">
      <c r="A91" s="102"/>
      <c r="B91" s="103" t="s">
        <v>52</v>
      </c>
      <c r="C91" s="104"/>
      <c r="D91" s="109">
        <v>0.3</v>
      </c>
      <c r="E91" s="108">
        <v>0.3</v>
      </c>
      <c r="F91" s="109"/>
      <c r="G91" s="108"/>
      <c r="H91" s="109"/>
      <c r="I91" s="108"/>
      <c r="J91" s="98"/>
      <c r="K91" s="131"/>
      <c r="L91" s="131"/>
      <c r="M91" s="131"/>
      <c r="N91" s="131"/>
      <c r="O91" s="131"/>
      <c r="P91" s="131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</row>
    <row r="92" spans="1:185" s="39" customFormat="1">
      <c r="A92" s="102" t="s">
        <v>321</v>
      </c>
      <c r="B92" s="103"/>
      <c r="C92" s="104" t="s">
        <v>330</v>
      </c>
      <c r="D92" s="134"/>
      <c r="E92" s="104"/>
      <c r="F92" s="144">
        <v>0.5</v>
      </c>
      <c r="G92" s="104">
        <v>0.25</v>
      </c>
      <c r="H92" s="134">
        <v>5.4</v>
      </c>
      <c r="I92" s="144">
        <v>25.9</v>
      </c>
      <c r="J92" s="98" t="s">
        <v>310</v>
      </c>
      <c r="K92" s="131"/>
      <c r="L92" s="131"/>
      <c r="M92" s="131"/>
      <c r="N92" s="131"/>
      <c r="O92" s="131"/>
      <c r="P92" s="131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</row>
    <row r="93" spans="1:185" s="39" customFormat="1" ht="31.5">
      <c r="A93" s="102"/>
      <c r="B93" s="103" t="s">
        <v>311</v>
      </c>
      <c r="C93" s="104"/>
      <c r="D93" s="134">
        <v>2.25</v>
      </c>
      <c r="E93" s="104">
        <v>2.25</v>
      </c>
      <c r="F93" s="144"/>
      <c r="G93" s="104"/>
      <c r="H93" s="134"/>
      <c r="I93" s="144"/>
      <c r="J93" s="98"/>
      <c r="K93" s="131"/>
      <c r="L93" s="131"/>
      <c r="M93" s="131"/>
      <c r="N93" s="131"/>
      <c r="O93" s="131"/>
      <c r="P93" s="131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</row>
    <row r="94" spans="1:185" s="39" customFormat="1">
      <c r="A94" s="102"/>
      <c r="B94" s="103" t="s">
        <v>18</v>
      </c>
      <c r="C94" s="104"/>
      <c r="D94" s="134">
        <v>4</v>
      </c>
      <c r="E94" s="104">
        <v>4</v>
      </c>
      <c r="F94" s="144"/>
      <c r="G94" s="104"/>
      <c r="H94" s="144"/>
      <c r="I94" s="144"/>
      <c r="J94" s="98"/>
      <c r="K94" s="131"/>
      <c r="L94" s="131"/>
      <c r="M94" s="131"/>
      <c r="N94" s="131"/>
      <c r="O94" s="131"/>
      <c r="P94" s="131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  <c r="DV94" s="40"/>
      <c r="DW94" s="40"/>
      <c r="DX94" s="40"/>
      <c r="DY94" s="40"/>
      <c r="DZ94" s="40"/>
      <c r="EA94" s="40"/>
      <c r="EB94" s="40"/>
      <c r="EC94" s="40"/>
      <c r="ED94" s="40"/>
      <c r="EE94" s="40"/>
      <c r="EF94" s="40"/>
      <c r="EG94" s="40"/>
      <c r="EH94" s="40"/>
    </row>
    <row r="95" spans="1:185" s="39" customFormat="1">
      <c r="A95" s="102"/>
      <c r="B95" s="103" t="s">
        <v>17</v>
      </c>
      <c r="C95" s="104"/>
      <c r="D95" s="104">
        <v>150</v>
      </c>
      <c r="E95" s="104">
        <v>150</v>
      </c>
      <c r="F95" s="104"/>
      <c r="G95" s="134"/>
      <c r="H95" s="104"/>
      <c r="I95" s="134"/>
      <c r="J95" s="98"/>
      <c r="K95" s="131"/>
      <c r="L95" s="131"/>
      <c r="M95" s="131"/>
      <c r="N95" s="131"/>
      <c r="O95" s="131"/>
      <c r="P95" s="131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40"/>
    </row>
    <row r="96" spans="1:185" s="41" customFormat="1" ht="16.5" thickBot="1">
      <c r="A96" s="102" t="s">
        <v>40</v>
      </c>
      <c r="B96" s="103"/>
      <c r="C96" s="124">
        <v>20</v>
      </c>
      <c r="D96" s="158">
        <v>20</v>
      </c>
      <c r="E96" s="104">
        <v>20</v>
      </c>
      <c r="F96" s="148">
        <v>1.6</v>
      </c>
      <c r="G96" s="149">
        <v>0.2</v>
      </c>
      <c r="H96" s="175">
        <v>9.8000000000000007</v>
      </c>
      <c r="I96" s="212">
        <v>47</v>
      </c>
      <c r="J96" s="98"/>
      <c r="K96" s="84"/>
      <c r="L96" s="84"/>
      <c r="M96" s="84"/>
      <c r="N96" s="84"/>
      <c r="O96" s="84"/>
      <c r="P96" s="8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64"/>
      <c r="DJ96" s="64"/>
      <c r="DK96" s="64"/>
      <c r="DL96" s="64"/>
      <c r="DM96" s="64"/>
      <c r="DN96" s="64"/>
      <c r="DO96" s="64"/>
      <c r="DP96" s="64"/>
      <c r="DQ96" s="64"/>
      <c r="DR96" s="64"/>
      <c r="DS96" s="64"/>
      <c r="DT96" s="64"/>
      <c r="DU96" s="64"/>
      <c r="DV96" s="64"/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4"/>
      <c r="ES96" s="64"/>
      <c r="ET96" s="64"/>
      <c r="EU96" s="64"/>
      <c r="EV96" s="64"/>
      <c r="EW96" s="64"/>
      <c r="EX96" s="64"/>
      <c r="EY96" s="64"/>
      <c r="EZ96" s="64"/>
      <c r="FA96" s="64"/>
      <c r="FB96" s="64"/>
      <c r="FC96" s="64"/>
      <c r="FD96" s="64"/>
      <c r="FE96" s="64"/>
      <c r="FF96" s="64"/>
      <c r="FG96" s="64"/>
      <c r="FH96" s="64"/>
      <c r="FI96" s="64"/>
      <c r="FJ96" s="64"/>
      <c r="FK96" s="64"/>
      <c r="FL96" s="64"/>
      <c r="FM96" s="64"/>
      <c r="FN96" s="64"/>
      <c r="FO96" s="64"/>
      <c r="FP96" s="64"/>
      <c r="FQ96" s="64"/>
      <c r="FR96" s="64"/>
      <c r="FS96" s="64"/>
      <c r="FT96" s="64"/>
      <c r="FU96" s="64"/>
      <c r="FV96" s="64"/>
      <c r="FW96" s="64"/>
      <c r="FX96" s="64"/>
      <c r="FY96" s="64"/>
      <c r="FZ96" s="64"/>
      <c r="GA96" s="64"/>
      <c r="GB96" s="64"/>
      <c r="GC96" s="64"/>
    </row>
    <row r="97" spans="1:185" ht="16.5" thickBot="1">
      <c r="A97" s="159" t="s">
        <v>27</v>
      </c>
      <c r="B97" s="160"/>
      <c r="C97" s="179">
        <v>444</v>
      </c>
      <c r="D97" s="162"/>
      <c r="E97" s="161"/>
      <c r="F97" s="163">
        <v>13.200000000000001</v>
      </c>
      <c r="G97" s="163">
        <v>14.05</v>
      </c>
      <c r="H97" s="163">
        <v>63.099999999999994</v>
      </c>
      <c r="I97" s="163">
        <v>431.2</v>
      </c>
      <c r="J97" s="101"/>
    </row>
    <row r="98" spans="1:185" ht="16.5" thickBot="1">
      <c r="A98" s="121" t="s">
        <v>63</v>
      </c>
      <c r="B98" s="122"/>
      <c r="C98" s="165">
        <v>1454</v>
      </c>
      <c r="D98" s="164"/>
      <c r="E98" s="99"/>
      <c r="F98" s="165">
        <v>38.07</v>
      </c>
      <c r="G98" s="165">
        <v>41.510000000000005</v>
      </c>
      <c r="H98" s="165">
        <v>184.73</v>
      </c>
      <c r="I98" s="165">
        <v>1264.24</v>
      </c>
      <c r="J98" s="91"/>
    </row>
    <row r="99" spans="1:185">
      <c r="A99" s="103"/>
      <c r="B99" s="103"/>
      <c r="C99" s="213"/>
      <c r="D99" s="214"/>
      <c r="E99" s="350"/>
      <c r="F99" s="109"/>
      <c r="G99" s="109"/>
      <c r="H99" s="109"/>
      <c r="I99" s="109"/>
      <c r="J99" s="127"/>
    </row>
    <row r="100" spans="1:185" ht="16.5" thickBot="1">
      <c r="A100" s="84" t="s">
        <v>64</v>
      </c>
      <c r="C100" s="153"/>
      <c r="D100" s="84"/>
      <c r="E100" s="84"/>
      <c r="J100" s="153"/>
    </row>
    <row r="101" spans="1:185" ht="21" customHeight="1">
      <c r="A101" s="620" t="s">
        <v>246</v>
      </c>
      <c r="B101" s="621"/>
      <c r="C101" s="613" t="s">
        <v>242</v>
      </c>
      <c r="D101" s="347" t="s">
        <v>3</v>
      </c>
      <c r="E101" s="90" t="s">
        <v>3</v>
      </c>
      <c r="F101" s="622" t="s">
        <v>243</v>
      </c>
      <c r="G101" s="623"/>
      <c r="H101" s="624"/>
      <c r="I101" s="347" t="s">
        <v>4</v>
      </c>
      <c r="J101" s="91" t="s">
        <v>244</v>
      </c>
    </row>
    <row r="102" spans="1:185" ht="32.25" thickBot="1">
      <c r="A102" s="616" t="s">
        <v>245</v>
      </c>
      <c r="B102" s="617"/>
      <c r="C102" s="614"/>
      <c r="D102" s="92" t="s">
        <v>5</v>
      </c>
      <c r="E102" s="93" t="s">
        <v>5</v>
      </c>
      <c r="F102" s="94"/>
      <c r="G102" s="95"/>
      <c r="H102" s="96"/>
      <c r="I102" s="92" t="s">
        <v>6</v>
      </c>
      <c r="J102" s="98"/>
    </row>
    <row r="103" spans="1:185" ht="26.25" customHeight="1" thickBot="1">
      <c r="A103" s="618"/>
      <c r="B103" s="619"/>
      <c r="C103" s="615"/>
      <c r="D103" s="99" t="s">
        <v>7</v>
      </c>
      <c r="E103" s="99" t="s">
        <v>8</v>
      </c>
      <c r="F103" s="99" t="s">
        <v>9</v>
      </c>
      <c r="G103" s="99" t="s">
        <v>10</v>
      </c>
      <c r="H103" s="100" t="s">
        <v>11</v>
      </c>
      <c r="I103" s="100" t="s">
        <v>12</v>
      </c>
      <c r="J103" s="101"/>
    </row>
    <row r="104" spans="1:185" ht="34.5" customHeight="1">
      <c r="A104" s="126"/>
      <c r="B104" s="127" t="s">
        <v>13</v>
      </c>
      <c r="C104" s="206"/>
      <c r="D104" s="206"/>
      <c r="E104" s="91"/>
      <c r="F104" s="167"/>
      <c r="G104" s="129"/>
      <c r="H104" s="129"/>
      <c r="I104" s="167"/>
      <c r="J104" s="91"/>
    </row>
    <row r="105" spans="1:185" s="39" customFormat="1">
      <c r="A105" s="102" t="s">
        <v>103</v>
      </c>
      <c r="B105" s="103"/>
      <c r="C105" s="124" t="s">
        <v>126</v>
      </c>
      <c r="D105" s="168"/>
      <c r="E105" s="124"/>
      <c r="F105" s="105">
        <v>3.9</v>
      </c>
      <c r="G105" s="108">
        <v>4.38</v>
      </c>
      <c r="H105" s="108">
        <v>19</v>
      </c>
      <c r="I105" s="105">
        <v>131</v>
      </c>
      <c r="J105" s="98" t="s">
        <v>190</v>
      </c>
      <c r="K105" s="131"/>
      <c r="L105" s="131"/>
      <c r="M105" s="131"/>
      <c r="N105" s="131"/>
      <c r="O105" s="131"/>
      <c r="P105" s="131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  <c r="ET105" s="40"/>
      <c r="EU105" s="40"/>
      <c r="EV105" s="40"/>
      <c r="EW105" s="40"/>
      <c r="EX105" s="40"/>
      <c r="EY105" s="40"/>
      <c r="EZ105" s="40"/>
      <c r="FA105" s="40"/>
      <c r="FB105" s="40"/>
      <c r="FC105" s="40"/>
      <c r="FD105" s="40"/>
      <c r="FE105" s="40"/>
      <c r="FF105" s="40"/>
      <c r="FG105" s="40"/>
      <c r="FH105" s="40"/>
      <c r="FI105" s="40"/>
      <c r="FJ105" s="40"/>
      <c r="FK105" s="40"/>
      <c r="FL105" s="40"/>
      <c r="FM105" s="40"/>
      <c r="FN105" s="40"/>
      <c r="FO105" s="40"/>
      <c r="FP105" s="40"/>
      <c r="FQ105" s="40"/>
      <c r="FR105" s="40"/>
      <c r="FS105" s="40"/>
      <c r="FT105" s="40"/>
      <c r="FU105" s="40"/>
      <c r="FV105" s="40"/>
      <c r="FW105" s="40"/>
      <c r="FX105" s="40"/>
      <c r="FY105" s="40"/>
      <c r="FZ105" s="40"/>
      <c r="GA105" s="40"/>
      <c r="GB105" s="40"/>
      <c r="GC105" s="40"/>
    </row>
    <row r="106" spans="1:185" s="39" customFormat="1">
      <c r="A106" s="102"/>
      <c r="B106" s="103" t="s">
        <v>71</v>
      </c>
      <c r="C106" s="124"/>
      <c r="D106" s="168">
        <v>11</v>
      </c>
      <c r="E106" s="124">
        <v>11</v>
      </c>
      <c r="F106" s="108"/>
      <c r="G106" s="108"/>
      <c r="H106" s="108"/>
      <c r="I106" s="105"/>
      <c r="J106" s="98"/>
      <c r="K106" s="131"/>
      <c r="L106" s="131"/>
      <c r="M106" s="131"/>
      <c r="N106" s="131"/>
      <c r="O106" s="131"/>
      <c r="P106" s="131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0"/>
      <c r="EV106" s="40"/>
      <c r="EW106" s="40"/>
      <c r="EX106" s="40"/>
      <c r="EY106" s="40"/>
      <c r="EZ106" s="40"/>
      <c r="FA106" s="40"/>
      <c r="FB106" s="40"/>
      <c r="FC106" s="40"/>
      <c r="FD106" s="40"/>
      <c r="FE106" s="40"/>
      <c r="FF106" s="40"/>
      <c r="FG106" s="40"/>
      <c r="FH106" s="40"/>
      <c r="FI106" s="40"/>
      <c r="FJ106" s="40"/>
      <c r="FK106" s="40"/>
      <c r="FL106" s="40"/>
      <c r="FM106" s="40"/>
      <c r="FN106" s="40"/>
      <c r="FO106" s="40"/>
      <c r="FP106" s="40"/>
      <c r="FQ106" s="40"/>
      <c r="FR106" s="40"/>
      <c r="FS106" s="40"/>
      <c r="FT106" s="40"/>
      <c r="FU106" s="40"/>
      <c r="FV106" s="40"/>
      <c r="FW106" s="40"/>
      <c r="FX106" s="40"/>
      <c r="FY106" s="40"/>
      <c r="FZ106" s="40"/>
      <c r="GA106" s="40"/>
      <c r="GB106" s="40"/>
      <c r="GC106" s="40"/>
    </row>
    <row r="107" spans="1:185" s="39" customFormat="1">
      <c r="A107" s="102"/>
      <c r="B107" s="103" t="s">
        <v>104</v>
      </c>
      <c r="C107" s="124"/>
      <c r="D107" s="168">
        <v>8</v>
      </c>
      <c r="E107" s="124">
        <v>8</v>
      </c>
      <c r="F107" s="108"/>
      <c r="G107" s="109"/>
      <c r="H107" s="108"/>
      <c r="I107" s="109"/>
      <c r="J107" s="98"/>
      <c r="K107" s="131"/>
      <c r="L107" s="131"/>
      <c r="M107" s="131"/>
      <c r="N107" s="131"/>
      <c r="O107" s="131"/>
      <c r="P107" s="131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  <c r="ET107" s="40"/>
      <c r="EU107" s="40"/>
      <c r="EV107" s="40"/>
      <c r="EW107" s="40"/>
      <c r="EX107" s="40"/>
      <c r="EY107" s="40"/>
      <c r="EZ107" s="40"/>
      <c r="FA107" s="40"/>
      <c r="FB107" s="40"/>
      <c r="FC107" s="40"/>
      <c r="FD107" s="40"/>
      <c r="FE107" s="40"/>
      <c r="FF107" s="40"/>
      <c r="FG107" s="40"/>
      <c r="FH107" s="40"/>
      <c r="FI107" s="40"/>
      <c r="FJ107" s="40"/>
      <c r="FK107" s="40"/>
      <c r="FL107" s="40"/>
      <c r="FM107" s="40"/>
      <c r="FN107" s="40"/>
      <c r="FO107" s="40"/>
      <c r="FP107" s="40"/>
      <c r="FQ107" s="40"/>
      <c r="FR107" s="40"/>
      <c r="FS107" s="40"/>
      <c r="FT107" s="40"/>
      <c r="FU107" s="40"/>
      <c r="FV107" s="40"/>
      <c r="FW107" s="40"/>
      <c r="FX107" s="40"/>
      <c r="FY107" s="40"/>
      <c r="FZ107" s="40"/>
      <c r="GA107" s="40"/>
      <c r="GB107" s="40"/>
      <c r="GC107" s="40"/>
    </row>
    <row r="108" spans="1:185" s="39" customFormat="1">
      <c r="A108" s="102"/>
      <c r="B108" s="103" t="s">
        <v>16</v>
      </c>
      <c r="C108" s="124"/>
      <c r="D108" s="168">
        <v>65</v>
      </c>
      <c r="E108" s="124">
        <v>65</v>
      </c>
      <c r="F108" s="108"/>
      <c r="G108" s="109"/>
      <c r="H108" s="108"/>
      <c r="I108" s="109"/>
      <c r="J108" s="98"/>
      <c r="K108" s="131"/>
      <c r="L108" s="131"/>
      <c r="M108" s="131"/>
      <c r="N108" s="131"/>
      <c r="O108" s="131"/>
      <c r="P108" s="131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40"/>
      <c r="DR108" s="40"/>
      <c r="DS108" s="40"/>
      <c r="DT108" s="40"/>
      <c r="DU108" s="40"/>
      <c r="DV108" s="40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40"/>
      <c r="EI108" s="40"/>
      <c r="EJ108" s="40"/>
      <c r="EK108" s="40"/>
      <c r="EL108" s="40"/>
      <c r="EM108" s="40"/>
      <c r="EN108" s="40"/>
      <c r="EO108" s="40"/>
      <c r="EP108" s="40"/>
      <c r="EQ108" s="40"/>
      <c r="ER108" s="40"/>
      <c r="ES108" s="40"/>
      <c r="ET108" s="40"/>
      <c r="EU108" s="40"/>
      <c r="EV108" s="40"/>
      <c r="EW108" s="40"/>
      <c r="EX108" s="40"/>
      <c r="EY108" s="40"/>
      <c r="EZ108" s="40"/>
      <c r="FA108" s="40"/>
      <c r="FB108" s="40"/>
      <c r="FC108" s="40"/>
      <c r="FD108" s="40"/>
      <c r="FE108" s="40"/>
      <c r="FF108" s="40"/>
      <c r="FG108" s="40"/>
      <c r="FH108" s="40"/>
      <c r="FI108" s="40"/>
      <c r="FJ108" s="40"/>
      <c r="FK108" s="40"/>
      <c r="FL108" s="40"/>
      <c r="FM108" s="40"/>
      <c r="FN108" s="40"/>
      <c r="FO108" s="40"/>
      <c r="FP108" s="40"/>
      <c r="FQ108" s="40"/>
      <c r="FR108" s="40"/>
      <c r="FS108" s="40"/>
      <c r="FT108" s="40"/>
      <c r="FU108" s="40"/>
      <c r="FV108" s="40"/>
      <c r="FW108" s="40"/>
      <c r="FX108" s="40"/>
      <c r="FY108" s="40"/>
      <c r="FZ108" s="40"/>
      <c r="GA108" s="40"/>
      <c r="GB108" s="40"/>
      <c r="GC108" s="40"/>
    </row>
    <row r="109" spans="1:185" s="39" customFormat="1">
      <c r="A109" s="102"/>
      <c r="B109" s="103" t="s">
        <v>17</v>
      </c>
      <c r="C109" s="124"/>
      <c r="D109" s="168">
        <v>65</v>
      </c>
      <c r="E109" s="124">
        <v>65</v>
      </c>
      <c r="F109" s="108"/>
      <c r="G109" s="109"/>
      <c r="H109" s="108"/>
      <c r="I109" s="109"/>
      <c r="J109" s="98"/>
      <c r="K109" s="131"/>
      <c r="L109" s="131"/>
      <c r="M109" s="131"/>
      <c r="N109" s="131"/>
      <c r="O109" s="131"/>
      <c r="P109" s="131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  <c r="DV109" s="40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40"/>
      <c r="EM109" s="40"/>
      <c r="EN109" s="40"/>
      <c r="EO109" s="40"/>
      <c r="EP109" s="40"/>
      <c r="EQ109" s="40"/>
      <c r="ER109" s="40"/>
      <c r="ES109" s="40"/>
      <c r="ET109" s="40"/>
      <c r="EU109" s="40"/>
      <c r="EV109" s="40"/>
      <c r="EW109" s="40"/>
      <c r="EX109" s="40"/>
      <c r="EY109" s="40"/>
      <c r="EZ109" s="40"/>
      <c r="FA109" s="40"/>
      <c r="FB109" s="40"/>
      <c r="FC109" s="40"/>
      <c r="FD109" s="40"/>
      <c r="FE109" s="40"/>
      <c r="FF109" s="40"/>
      <c r="FG109" s="40"/>
      <c r="FH109" s="40"/>
      <c r="FI109" s="40"/>
      <c r="FJ109" s="40"/>
      <c r="FK109" s="40"/>
      <c r="FL109" s="40"/>
      <c r="FM109" s="40"/>
      <c r="FN109" s="40"/>
      <c r="FO109" s="40"/>
      <c r="FP109" s="40"/>
      <c r="FQ109" s="40"/>
      <c r="FR109" s="40"/>
      <c r="FS109" s="40"/>
      <c r="FT109" s="40"/>
      <c r="FU109" s="40"/>
      <c r="FV109" s="40"/>
      <c r="FW109" s="40"/>
      <c r="FX109" s="40"/>
      <c r="FY109" s="40"/>
      <c r="FZ109" s="40"/>
      <c r="GA109" s="40"/>
      <c r="GB109" s="40"/>
      <c r="GC109" s="40"/>
    </row>
    <row r="110" spans="1:185" s="39" customFormat="1">
      <c r="A110" s="102"/>
      <c r="B110" s="103" t="s">
        <v>18</v>
      </c>
      <c r="C110" s="124"/>
      <c r="D110" s="168">
        <v>0.75</v>
      </c>
      <c r="E110" s="124">
        <v>0.75</v>
      </c>
      <c r="F110" s="108"/>
      <c r="G110" s="109"/>
      <c r="H110" s="108"/>
      <c r="I110" s="109"/>
      <c r="J110" s="98"/>
      <c r="K110" s="131"/>
      <c r="L110" s="131"/>
      <c r="M110" s="131"/>
      <c r="N110" s="131"/>
      <c r="O110" s="131"/>
      <c r="P110" s="131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40"/>
      <c r="EJ110" s="40"/>
      <c r="EK110" s="40"/>
      <c r="EL110" s="40"/>
      <c r="EM110" s="40"/>
      <c r="EN110" s="40"/>
      <c r="EO110" s="40"/>
      <c r="EP110" s="40"/>
      <c r="EQ110" s="40"/>
      <c r="ER110" s="40"/>
      <c r="ES110" s="40"/>
      <c r="ET110" s="40"/>
      <c r="EU110" s="40"/>
      <c r="EV110" s="40"/>
      <c r="EW110" s="40"/>
      <c r="EX110" s="40"/>
      <c r="EY110" s="40"/>
      <c r="EZ110" s="40"/>
      <c r="FA110" s="40"/>
      <c r="FB110" s="40"/>
      <c r="FC110" s="40"/>
      <c r="FD110" s="40"/>
      <c r="FE110" s="40"/>
      <c r="FF110" s="40"/>
      <c r="FG110" s="40"/>
      <c r="FH110" s="40"/>
      <c r="FI110" s="40"/>
      <c r="FJ110" s="40"/>
      <c r="FK110" s="40"/>
      <c r="FL110" s="40"/>
      <c r="FM110" s="40"/>
      <c r="FN110" s="40"/>
      <c r="FO110" s="40"/>
      <c r="FP110" s="40"/>
      <c r="FQ110" s="40"/>
      <c r="FR110" s="40"/>
      <c r="FS110" s="40"/>
      <c r="FT110" s="40"/>
      <c r="FU110" s="40"/>
      <c r="FV110" s="40"/>
      <c r="FW110" s="40"/>
      <c r="FX110" s="40"/>
      <c r="FY110" s="40"/>
      <c r="FZ110" s="40"/>
      <c r="GA110" s="40"/>
      <c r="GB110" s="40"/>
      <c r="GC110" s="40"/>
    </row>
    <row r="111" spans="1:185" s="39" customFormat="1">
      <c r="A111" s="102"/>
      <c r="B111" s="103" t="s">
        <v>19</v>
      </c>
      <c r="C111" s="124"/>
      <c r="D111" s="168">
        <v>0.5</v>
      </c>
      <c r="E111" s="124">
        <v>0.5</v>
      </c>
      <c r="F111" s="108"/>
      <c r="G111" s="109"/>
      <c r="H111" s="108"/>
      <c r="I111" s="109"/>
      <c r="J111" s="98"/>
      <c r="K111" s="131"/>
      <c r="L111" s="131"/>
      <c r="M111" s="131"/>
      <c r="N111" s="131"/>
      <c r="O111" s="131"/>
      <c r="P111" s="131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  <c r="DV111" s="40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40"/>
      <c r="EM111" s="40"/>
      <c r="EN111" s="40"/>
      <c r="EO111" s="40"/>
      <c r="EP111" s="40"/>
      <c r="EQ111" s="40"/>
      <c r="ER111" s="40"/>
      <c r="ES111" s="40"/>
      <c r="ET111" s="40"/>
      <c r="EU111" s="40"/>
      <c r="EV111" s="40"/>
      <c r="EW111" s="40"/>
      <c r="EX111" s="40"/>
      <c r="EY111" s="40"/>
      <c r="EZ111" s="40"/>
      <c r="FA111" s="40"/>
      <c r="FB111" s="40"/>
      <c r="FC111" s="40"/>
      <c r="FD111" s="40"/>
      <c r="FE111" s="40"/>
      <c r="FF111" s="40"/>
      <c r="FG111" s="40"/>
      <c r="FH111" s="40"/>
      <c r="FI111" s="40"/>
      <c r="FJ111" s="40"/>
      <c r="FK111" s="40"/>
      <c r="FL111" s="40"/>
      <c r="FM111" s="40"/>
      <c r="FN111" s="40"/>
      <c r="FO111" s="40"/>
      <c r="FP111" s="40"/>
      <c r="FQ111" s="40"/>
      <c r="FR111" s="40"/>
      <c r="FS111" s="40"/>
      <c r="FT111" s="40"/>
      <c r="FU111" s="40"/>
      <c r="FV111" s="40"/>
      <c r="FW111" s="40"/>
      <c r="FX111" s="40"/>
      <c r="FY111" s="40"/>
      <c r="FZ111" s="40"/>
      <c r="GA111" s="40"/>
      <c r="GB111" s="40"/>
      <c r="GC111" s="40"/>
    </row>
    <row r="112" spans="1:185" s="39" customFormat="1">
      <c r="A112" s="102"/>
      <c r="B112" s="103" t="s">
        <v>20</v>
      </c>
      <c r="C112" s="124"/>
      <c r="D112" s="168">
        <v>5</v>
      </c>
      <c r="E112" s="124">
        <v>5</v>
      </c>
      <c r="F112" s="108"/>
      <c r="G112" s="109"/>
      <c r="H112" s="108"/>
      <c r="I112" s="109"/>
      <c r="J112" s="98"/>
      <c r="K112" s="131"/>
      <c r="L112" s="131"/>
      <c r="M112" s="131"/>
      <c r="N112" s="131"/>
      <c r="O112" s="131"/>
      <c r="P112" s="131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  <c r="DV112" s="40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40"/>
      <c r="EM112" s="40"/>
      <c r="EN112" s="40"/>
      <c r="EO112" s="40"/>
      <c r="EP112" s="40"/>
      <c r="EQ112" s="40"/>
      <c r="ER112" s="40"/>
      <c r="ES112" s="40"/>
      <c r="ET112" s="40"/>
      <c r="EU112" s="40"/>
      <c r="EV112" s="40"/>
      <c r="EW112" s="40"/>
      <c r="EX112" s="40"/>
      <c r="EY112" s="40"/>
      <c r="EZ112" s="40"/>
      <c r="FA112" s="40"/>
      <c r="FB112" s="40"/>
      <c r="FC112" s="40"/>
      <c r="FD112" s="40"/>
      <c r="FE112" s="40"/>
      <c r="FF112" s="40"/>
      <c r="FG112" s="40"/>
      <c r="FH112" s="40"/>
      <c r="FI112" s="40"/>
      <c r="FJ112" s="40"/>
      <c r="FK112" s="40"/>
      <c r="FL112" s="40"/>
      <c r="FM112" s="40"/>
      <c r="FN112" s="40"/>
      <c r="FO112" s="40"/>
      <c r="FP112" s="40"/>
      <c r="FQ112" s="40"/>
      <c r="FR112" s="40"/>
      <c r="FS112" s="40"/>
      <c r="FT112" s="40"/>
      <c r="FU112" s="40"/>
      <c r="FV112" s="40"/>
      <c r="FW112" s="40"/>
      <c r="FX112" s="40"/>
      <c r="FY112" s="40"/>
      <c r="FZ112" s="40"/>
      <c r="GA112" s="40"/>
      <c r="GB112" s="40"/>
      <c r="GC112" s="40"/>
    </row>
    <row r="113" spans="1:185" s="39" customFormat="1" ht="31.5">
      <c r="A113" s="102" t="s">
        <v>66</v>
      </c>
      <c r="B113" s="103"/>
      <c r="C113" s="104">
        <v>160</v>
      </c>
      <c r="D113" s="147"/>
      <c r="E113" s="145"/>
      <c r="F113" s="105">
        <v>2</v>
      </c>
      <c r="G113" s="108">
        <v>2.2000000000000002</v>
      </c>
      <c r="H113" s="108">
        <v>11.3</v>
      </c>
      <c r="I113" s="105">
        <v>73.3</v>
      </c>
      <c r="J113" s="98" t="s">
        <v>345</v>
      </c>
      <c r="K113" s="131"/>
      <c r="L113" s="131"/>
      <c r="M113" s="131"/>
      <c r="N113" s="131"/>
      <c r="O113" s="131"/>
      <c r="P113" s="131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40"/>
      <c r="DP113" s="40"/>
      <c r="DQ113" s="40"/>
      <c r="DR113" s="40"/>
      <c r="DS113" s="40"/>
      <c r="DT113" s="40"/>
      <c r="DU113" s="40"/>
      <c r="DV113" s="40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40"/>
      <c r="EM113" s="40"/>
      <c r="EN113" s="40"/>
      <c r="EO113" s="40"/>
      <c r="EP113" s="40"/>
      <c r="EQ113" s="40"/>
      <c r="ER113" s="40"/>
      <c r="ES113" s="40"/>
      <c r="ET113" s="40"/>
      <c r="EU113" s="40"/>
      <c r="EV113" s="40"/>
      <c r="EW113" s="40"/>
      <c r="EX113" s="40"/>
      <c r="EY113" s="40"/>
      <c r="EZ113" s="40"/>
      <c r="FA113" s="40"/>
      <c r="FB113" s="40"/>
      <c r="FC113" s="40"/>
      <c r="FD113" s="40"/>
      <c r="FE113" s="40"/>
      <c r="FF113" s="40"/>
      <c r="FG113" s="40"/>
      <c r="FH113" s="40"/>
      <c r="FI113" s="40"/>
      <c r="FJ113" s="40"/>
      <c r="FK113" s="40"/>
      <c r="FL113" s="40"/>
      <c r="FM113" s="40"/>
      <c r="FN113" s="40"/>
      <c r="FO113" s="40"/>
      <c r="FP113" s="40"/>
      <c r="FQ113" s="40"/>
      <c r="FR113" s="40"/>
      <c r="FS113" s="40"/>
      <c r="FT113" s="40"/>
      <c r="FU113" s="40"/>
      <c r="FV113" s="40"/>
      <c r="FW113" s="40"/>
      <c r="FX113" s="40"/>
      <c r="FY113" s="40"/>
      <c r="FZ113" s="40"/>
      <c r="GA113" s="40"/>
      <c r="GB113" s="40"/>
      <c r="GC113" s="40"/>
    </row>
    <row r="114" spans="1:185" s="39" customFormat="1">
      <c r="A114" s="102"/>
      <c r="B114" s="103" t="s">
        <v>67</v>
      </c>
      <c r="C114" s="104"/>
      <c r="D114" s="144">
        <v>1.3</v>
      </c>
      <c r="E114" s="104">
        <v>1.3</v>
      </c>
      <c r="F114" s="105"/>
      <c r="G114" s="108"/>
      <c r="H114" s="108"/>
      <c r="I114" s="105"/>
      <c r="J114" s="98"/>
      <c r="K114" s="131"/>
      <c r="L114" s="131"/>
      <c r="M114" s="131"/>
      <c r="N114" s="131"/>
      <c r="O114" s="131"/>
      <c r="P114" s="131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40"/>
      <c r="DP114" s="40"/>
      <c r="DQ114" s="40"/>
      <c r="DR114" s="40"/>
      <c r="DS114" s="40"/>
      <c r="DT114" s="40"/>
      <c r="DU114" s="40"/>
      <c r="DV114" s="40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40"/>
      <c r="EI114" s="40"/>
      <c r="EJ114" s="40"/>
      <c r="EK114" s="40"/>
      <c r="EL114" s="40"/>
      <c r="EM114" s="40"/>
      <c r="EN114" s="40"/>
      <c r="EO114" s="40"/>
      <c r="EP114" s="40"/>
      <c r="EQ114" s="40"/>
      <c r="ER114" s="40"/>
      <c r="ES114" s="40"/>
      <c r="ET114" s="40"/>
      <c r="EU114" s="40"/>
      <c r="EV114" s="40"/>
      <c r="EW114" s="40"/>
      <c r="EX114" s="40"/>
      <c r="EY114" s="40"/>
      <c r="EZ114" s="40"/>
      <c r="FA114" s="40"/>
      <c r="FB114" s="40"/>
      <c r="FC114" s="40"/>
      <c r="FD114" s="40"/>
      <c r="FE114" s="40"/>
      <c r="FF114" s="40"/>
      <c r="FG114" s="40"/>
      <c r="FH114" s="40"/>
      <c r="FI114" s="40"/>
      <c r="FJ114" s="40"/>
      <c r="FK114" s="40"/>
      <c r="FL114" s="40"/>
      <c r="FM114" s="40"/>
      <c r="FN114" s="40"/>
      <c r="FO114" s="40"/>
      <c r="FP114" s="40"/>
      <c r="FQ114" s="40"/>
      <c r="FR114" s="40"/>
      <c r="FS114" s="40"/>
      <c r="FT114" s="40"/>
      <c r="FU114" s="40"/>
      <c r="FV114" s="40"/>
      <c r="FW114" s="40"/>
      <c r="FX114" s="40"/>
      <c r="FY114" s="40"/>
      <c r="FZ114" s="40"/>
      <c r="GA114" s="40"/>
      <c r="GB114" s="40"/>
      <c r="GC114" s="40"/>
    </row>
    <row r="115" spans="1:185" s="39" customFormat="1">
      <c r="A115" s="103"/>
      <c r="B115" s="103" t="s">
        <v>18</v>
      </c>
      <c r="C115" s="104"/>
      <c r="D115" s="144">
        <v>7</v>
      </c>
      <c r="E115" s="104">
        <v>7</v>
      </c>
      <c r="F115" s="105"/>
      <c r="G115" s="108"/>
      <c r="H115" s="108"/>
      <c r="I115" s="105"/>
      <c r="J115" s="98"/>
      <c r="K115" s="131"/>
      <c r="L115" s="131"/>
      <c r="M115" s="131"/>
      <c r="N115" s="131"/>
      <c r="O115" s="131"/>
      <c r="P115" s="131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40"/>
      <c r="EI115" s="40"/>
      <c r="EJ115" s="40"/>
      <c r="EK115" s="40"/>
      <c r="EL115" s="40"/>
      <c r="EM115" s="40"/>
      <c r="EN115" s="40"/>
      <c r="EO115" s="40"/>
      <c r="EP115" s="40"/>
      <c r="EQ115" s="40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  <c r="FN115" s="40"/>
      <c r="FO115" s="40"/>
      <c r="FP115" s="40"/>
      <c r="FQ115" s="40"/>
      <c r="FR115" s="40"/>
      <c r="FS115" s="40"/>
      <c r="FT115" s="40"/>
      <c r="FU115" s="40"/>
      <c r="FV115" s="40"/>
      <c r="FW115" s="40"/>
      <c r="FX115" s="40"/>
      <c r="FY115" s="40"/>
      <c r="FZ115" s="40"/>
      <c r="GA115" s="40"/>
      <c r="GB115" s="40"/>
      <c r="GC115" s="40"/>
    </row>
    <row r="116" spans="1:185" s="39" customFormat="1">
      <c r="A116" s="168"/>
      <c r="B116" s="103" t="s">
        <v>16</v>
      </c>
      <c r="C116" s="104"/>
      <c r="D116" s="144">
        <v>80</v>
      </c>
      <c r="E116" s="104">
        <v>80</v>
      </c>
      <c r="F116" s="105"/>
      <c r="G116" s="108"/>
      <c r="H116" s="108"/>
      <c r="I116" s="105"/>
      <c r="J116" s="98"/>
      <c r="K116" s="131"/>
      <c r="L116" s="131"/>
      <c r="M116" s="131"/>
      <c r="N116" s="131"/>
      <c r="O116" s="131"/>
      <c r="P116" s="131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  <c r="CN116" s="40"/>
      <c r="CO116" s="40"/>
      <c r="CP116" s="40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  <c r="DV116" s="40"/>
      <c r="DW116" s="40"/>
      <c r="DX116" s="40"/>
      <c r="DY116" s="40"/>
      <c r="DZ116" s="40"/>
      <c r="EA116" s="40"/>
      <c r="EB116" s="40"/>
      <c r="EC116" s="40"/>
      <c r="ED116" s="40"/>
      <c r="EE116" s="40"/>
      <c r="EF116" s="40"/>
      <c r="EG116" s="40"/>
      <c r="EH116" s="40"/>
      <c r="EI116" s="40"/>
      <c r="EJ116" s="40"/>
      <c r="EK116" s="40"/>
      <c r="EL116" s="40"/>
      <c r="EM116" s="40"/>
      <c r="EN116" s="40"/>
      <c r="EO116" s="40"/>
      <c r="EP116" s="40"/>
      <c r="EQ116" s="40"/>
      <c r="ER116" s="40"/>
      <c r="ES116" s="40"/>
      <c r="ET116" s="40"/>
      <c r="EU116" s="40"/>
      <c r="EV116" s="40"/>
      <c r="EW116" s="40"/>
      <c r="EX116" s="40"/>
      <c r="EY116" s="40"/>
      <c r="EZ116" s="40"/>
      <c r="FA116" s="40"/>
      <c r="FB116" s="40"/>
      <c r="FC116" s="40"/>
      <c r="FD116" s="40"/>
      <c r="FE116" s="40"/>
      <c r="FF116" s="40"/>
      <c r="FG116" s="40"/>
      <c r="FH116" s="40"/>
      <c r="FI116" s="40"/>
      <c r="FJ116" s="40"/>
      <c r="FK116" s="40"/>
      <c r="FL116" s="40"/>
      <c r="FM116" s="40"/>
      <c r="FN116" s="40"/>
      <c r="FO116" s="40"/>
      <c r="FP116" s="40"/>
      <c r="FQ116" s="40"/>
      <c r="FR116" s="40"/>
      <c r="FS116" s="40"/>
      <c r="FT116" s="40"/>
      <c r="FU116" s="40"/>
      <c r="FV116" s="40"/>
      <c r="FW116" s="40"/>
      <c r="FX116" s="40"/>
      <c r="FY116" s="40"/>
      <c r="FZ116" s="40"/>
      <c r="GA116" s="40"/>
      <c r="GB116" s="40"/>
      <c r="GC116" s="40"/>
    </row>
    <row r="117" spans="1:185" s="39" customFormat="1">
      <c r="A117" s="168"/>
      <c r="B117" s="103" t="s">
        <v>54</v>
      </c>
      <c r="C117" s="104"/>
      <c r="D117" s="144">
        <v>90</v>
      </c>
      <c r="E117" s="104">
        <v>90</v>
      </c>
      <c r="F117" s="105"/>
      <c r="G117" s="108"/>
      <c r="H117" s="109"/>
      <c r="I117" s="105"/>
      <c r="J117" s="98"/>
      <c r="K117" s="131"/>
      <c r="L117" s="131"/>
      <c r="M117" s="131"/>
      <c r="N117" s="131"/>
      <c r="O117" s="131"/>
      <c r="P117" s="131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  <c r="DV117" s="40"/>
      <c r="DW117" s="40"/>
      <c r="DX117" s="40"/>
      <c r="DY117" s="40"/>
      <c r="DZ117" s="40"/>
      <c r="EA117" s="40"/>
      <c r="EB117" s="40"/>
      <c r="EC117" s="40"/>
      <c r="ED117" s="40"/>
      <c r="EE117" s="40"/>
      <c r="EF117" s="40"/>
      <c r="EG117" s="40"/>
      <c r="EH117" s="40"/>
      <c r="EI117" s="40"/>
      <c r="EJ117" s="40"/>
      <c r="EK117" s="40"/>
      <c r="EL117" s="40"/>
      <c r="EM117" s="40"/>
      <c r="EN117" s="40"/>
      <c r="EO117" s="40"/>
      <c r="EP117" s="40"/>
      <c r="EQ117" s="40"/>
      <c r="ER117" s="40"/>
      <c r="ES117" s="40"/>
      <c r="ET117" s="40"/>
      <c r="EU117" s="40"/>
      <c r="EV117" s="40"/>
      <c r="EW117" s="40"/>
      <c r="EX117" s="40"/>
      <c r="EY117" s="40"/>
      <c r="EZ117" s="40"/>
      <c r="FA117" s="40"/>
      <c r="FB117" s="40"/>
      <c r="FC117" s="40"/>
      <c r="FD117" s="40"/>
      <c r="FE117" s="40"/>
      <c r="FF117" s="40"/>
      <c r="FG117" s="40"/>
      <c r="FH117" s="40"/>
      <c r="FI117" s="40"/>
      <c r="FJ117" s="40"/>
      <c r="FK117" s="40"/>
      <c r="FL117" s="40"/>
      <c r="FM117" s="40"/>
      <c r="FN117" s="40"/>
      <c r="FO117" s="40"/>
      <c r="FP117" s="40"/>
      <c r="FQ117" s="40"/>
      <c r="FR117" s="40"/>
      <c r="FS117" s="40"/>
      <c r="FT117" s="40"/>
      <c r="FU117" s="40"/>
      <c r="FV117" s="40"/>
      <c r="FW117" s="40"/>
      <c r="FX117" s="40"/>
      <c r="FY117" s="40"/>
      <c r="FZ117" s="40"/>
      <c r="GA117" s="40"/>
      <c r="GB117" s="40"/>
      <c r="GC117" s="40"/>
    </row>
    <row r="118" spans="1:185" s="39" customFormat="1">
      <c r="A118" s="102" t="s">
        <v>159</v>
      </c>
      <c r="B118" s="103"/>
      <c r="C118" s="133" t="s">
        <v>335</v>
      </c>
      <c r="D118" s="102"/>
      <c r="E118" s="98"/>
      <c r="F118" s="105">
        <v>3.5</v>
      </c>
      <c r="G118" s="108">
        <v>5.95</v>
      </c>
      <c r="H118" s="109">
        <v>12.9</v>
      </c>
      <c r="I118" s="105">
        <v>119.6</v>
      </c>
      <c r="J118" s="98" t="s">
        <v>160</v>
      </c>
      <c r="K118" s="131"/>
      <c r="L118" s="131"/>
      <c r="M118" s="131"/>
      <c r="N118" s="131"/>
      <c r="O118" s="131"/>
      <c r="P118" s="131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40"/>
      <c r="EI118" s="40"/>
      <c r="EJ118" s="40"/>
      <c r="EK118" s="40"/>
      <c r="EL118" s="40"/>
      <c r="EM118" s="40"/>
      <c r="EN118" s="40"/>
      <c r="EO118" s="40"/>
      <c r="EP118" s="40"/>
      <c r="EQ118" s="40"/>
      <c r="ER118" s="40"/>
      <c r="ES118" s="40"/>
      <c r="ET118" s="40"/>
      <c r="EU118" s="40"/>
      <c r="EV118" s="40"/>
      <c r="EW118" s="40"/>
      <c r="EX118" s="40"/>
      <c r="EY118" s="40"/>
      <c r="EZ118" s="40"/>
      <c r="FA118" s="40"/>
      <c r="FB118" s="40"/>
      <c r="FC118" s="40"/>
      <c r="FD118" s="40"/>
      <c r="FE118" s="40"/>
      <c r="FF118" s="40"/>
      <c r="FG118" s="40"/>
      <c r="FH118" s="40"/>
      <c r="FI118" s="40"/>
      <c r="FJ118" s="40"/>
      <c r="FK118" s="40"/>
      <c r="FL118" s="40"/>
      <c r="FM118" s="40"/>
      <c r="FN118" s="40"/>
      <c r="FO118" s="40"/>
      <c r="FP118" s="40"/>
      <c r="FQ118" s="40"/>
      <c r="FR118" s="40"/>
      <c r="FS118" s="40"/>
      <c r="FT118" s="40"/>
      <c r="FU118" s="40"/>
      <c r="FV118" s="40"/>
      <c r="FW118" s="40"/>
      <c r="FX118" s="40"/>
      <c r="FY118" s="40"/>
      <c r="FZ118" s="40"/>
      <c r="GA118" s="40"/>
      <c r="GB118" s="40"/>
      <c r="GC118" s="40"/>
    </row>
    <row r="119" spans="1:185" s="39" customFormat="1">
      <c r="A119" s="102"/>
      <c r="B119" s="103" t="s">
        <v>26</v>
      </c>
      <c r="C119" s="124"/>
      <c r="D119" s="168">
        <v>25</v>
      </c>
      <c r="E119" s="124">
        <v>25</v>
      </c>
      <c r="F119" s="105"/>
      <c r="G119" s="108"/>
      <c r="H119" s="108"/>
      <c r="I119" s="105"/>
      <c r="J119" s="98"/>
      <c r="K119" s="131"/>
      <c r="L119" s="131"/>
      <c r="M119" s="131"/>
      <c r="N119" s="131"/>
      <c r="O119" s="131"/>
      <c r="P119" s="131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</row>
    <row r="120" spans="1:185" s="39" customFormat="1">
      <c r="A120" s="102"/>
      <c r="B120" s="103" t="s">
        <v>69</v>
      </c>
      <c r="C120" s="124"/>
      <c r="D120" s="168">
        <v>5.0999999999999996</v>
      </c>
      <c r="E120" s="124">
        <v>5</v>
      </c>
      <c r="F120" s="105"/>
      <c r="G120" s="108"/>
      <c r="H120" s="108"/>
      <c r="I120" s="105"/>
      <c r="J120" s="98"/>
      <c r="K120" s="131"/>
      <c r="L120" s="131"/>
      <c r="M120" s="131"/>
      <c r="N120" s="131"/>
      <c r="O120" s="131"/>
      <c r="P120" s="131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40"/>
      <c r="EO120" s="40"/>
      <c r="EP120" s="40"/>
      <c r="EQ120" s="40"/>
      <c r="ER120" s="40"/>
      <c r="ES120" s="40"/>
      <c r="ET120" s="40"/>
      <c r="EU120" s="40"/>
      <c r="EV120" s="40"/>
      <c r="EW120" s="40"/>
      <c r="EX120" s="40"/>
      <c r="EY120" s="40"/>
      <c r="EZ120" s="40"/>
      <c r="FA120" s="40"/>
      <c r="FB120" s="40"/>
      <c r="FC120" s="40"/>
      <c r="FD120" s="40"/>
      <c r="FE120" s="40"/>
      <c r="FF120" s="40"/>
      <c r="FG120" s="40"/>
      <c r="FH120" s="40"/>
      <c r="FI120" s="40"/>
      <c r="FJ120" s="40"/>
      <c r="FK120" s="40"/>
      <c r="FL120" s="40"/>
      <c r="FM120" s="40"/>
      <c r="FN120" s="40"/>
      <c r="FO120" s="40"/>
      <c r="FP120" s="40"/>
      <c r="FQ120" s="40"/>
      <c r="FR120" s="40"/>
      <c r="FS120" s="40"/>
      <c r="FT120" s="40"/>
      <c r="FU120" s="40"/>
      <c r="FV120" s="40"/>
      <c r="FW120" s="40"/>
      <c r="FX120" s="40"/>
      <c r="FY120" s="40"/>
      <c r="FZ120" s="40"/>
      <c r="GA120" s="40"/>
      <c r="GB120" s="40"/>
      <c r="GC120" s="40"/>
    </row>
    <row r="121" spans="1:185" s="39" customFormat="1" ht="16.5" thickBot="1">
      <c r="A121" s="102"/>
      <c r="B121" s="103" t="s">
        <v>20</v>
      </c>
      <c r="C121" s="124"/>
      <c r="D121" s="168">
        <v>3</v>
      </c>
      <c r="E121" s="124">
        <v>3</v>
      </c>
      <c r="F121" s="105" t="s">
        <v>1</v>
      </c>
      <c r="G121" s="108"/>
      <c r="H121" s="108"/>
      <c r="I121" s="105"/>
      <c r="J121" s="98"/>
      <c r="K121" s="131"/>
      <c r="L121" s="131"/>
      <c r="M121" s="131"/>
      <c r="N121" s="131"/>
      <c r="O121" s="131"/>
      <c r="P121" s="131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40"/>
      <c r="FA121" s="40"/>
      <c r="FB121" s="40"/>
      <c r="FC121" s="40"/>
      <c r="FD121" s="40"/>
      <c r="FE121" s="40"/>
      <c r="FF121" s="40"/>
      <c r="FG121" s="40"/>
      <c r="FH121" s="40"/>
      <c r="FI121" s="40"/>
      <c r="FJ121" s="40"/>
      <c r="FK121" s="40"/>
      <c r="FL121" s="40"/>
      <c r="FM121" s="40"/>
      <c r="FN121" s="40"/>
      <c r="FO121" s="40"/>
      <c r="FP121" s="40"/>
      <c r="FQ121" s="40"/>
      <c r="FR121" s="40"/>
      <c r="FS121" s="40"/>
      <c r="FT121" s="40"/>
      <c r="FU121" s="40"/>
      <c r="FV121" s="40"/>
      <c r="FW121" s="40"/>
      <c r="FX121" s="40"/>
      <c r="FY121" s="40"/>
      <c r="FZ121" s="40"/>
      <c r="GA121" s="40"/>
      <c r="GB121" s="40"/>
      <c r="GC121" s="40"/>
    </row>
    <row r="122" spans="1:185" ht="16.5" thickBot="1">
      <c r="A122" s="121" t="s">
        <v>27</v>
      </c>
      <c r="B122" s="122"/>
      <c r="C122" s="207">
        <v>350</v>
      </c>
      <c r="D122" s="215"/>
      <c r="E122" s="207"/>
      <c r="F122" s="100">
        <v>9.4</v>
      </c>
      <c r="G122" s="100">
        <v>12.33</v>
      </c>
      <c r="H122" s="100">
        <v>43.2</v>
      </c>
      <c r="I122" s="100">
        <v>323.89999999999998</v>
      </c>
      <c r="J122" s="101"/>
    </row>
    <row r="123" spans="1:185">
      <c r="A123" s="102" t="s">
        <v>49</v>
      </c>
      <c r="B123" s="103"/>
      <c r="C123" s="124">
        <v>100</v>
      </c>
      <c r="D123" s="125">
        <v>114</v>
      </c>
      <c r="E123" s="124">
        <v>100</v>
      </c>
      <c r="F123" s="105">
        <v>1</v>
      </c>
      <c r="G123" s="108">
        <v>0</v>
      </c>
      <c r="H123" s="109">
        <v>8.1</v>
      </c>
      <c r="I123" s="108">
        <v>36</v>
      </c>
      <c r="J123" s="98" t="s">
        <v>50</v>
      </c>
    </row>
    <row r="124" spans="1:185" ht="16.5" thickBot="1">
      <c r="A124" s="102" t="s">
        <v>194</v>
      </c>
      <c r="B124" s="103"/>
      <c r="C124" s="124"/>
      <c r="D124" s="125"/>
      <c r="E124" s="124"/>
      <c r="F124" s="105"/>
      <c r="G124" s="108"/>
      <c r="H124" s="109"/>
      <c r="I124" s="108"/>
      <c r="J124" s="98"/>
    </row>
    <row r="125" spans="1:185" ht="16.5" thickBot="1">
      <c r="A125" s="121" t="s">
        <v>27</v>
      </c>
      <c r="B125" s="122"/>
      <c r="C125" s="207">
        <v>100</v>
      </c>
      <c r="D125" s="208"/>
      <c r="E125" s="101"/>
      <c r="F125" s="99">
        <v>1</v>
      </c>
      <c r="G125" s="99">
        <v>0</v>
      </c>
      <c r="H125" s="99">
        <v>8.1</v>
      </c>
      <c r="I125" s="99">
        <v>36</v>
      </c>
      <c r="J125" s="101"/>
    </row>
    <row r="126" spans="1:185" ht="16.5" thickBot="1">
      <c r="A126" s="126"/>
      <c r="B126" s="127"/>
      <c r="C126" s="206">
        <v>450</v>
      </c>
      <c r="D126" s="216"/>
      <c r="E126" s="91"/>
      <c r="F126" s="347">
        <v>10.4</v>
      </c>
      <c r="G126" s="347">
        <v>12.33</v>
      </c>
      <c r="H126" s="347">
        <v>51.300000000000004</v>
      </c>
      <c r="I126" s="347">
        <v>359.9</v>
      </c>
      <c r="J126" s="91"/>
    </row>
    <row r="127" spans="1:185">
      <c r="A127" s="126"/>
      <c r="B127" s="127" t="s">
        <v>30</v>
      </c>
      <c r="C127" s="217"/>
      <c r="D127" s="128"/>
      <c r="E127" s="218"/>
      <c r="F127" s="347"/>
      <c r="G127" s="347"/>
      <c r="H127" s="90"/>
      <c r="I127" s="347"/>
      <c r="J127" s="91"/>
    </row>
    <row r="128" spans="1:185">
      <c r="A128" s="136" t="s">
        <v>417</v>
      </c>
      <c r="B128" s="137"/>
      <c r="C128" s="138">
        <v>30</v>
      </c>
      <c r="D128" s="141"/>
      <c r="E128" s="140"/>
      <c r="F128" s="109">
        <v>0.36</v>
      </c>
      <c r="G128" s="108">
        <v>1.5</v>
      </c>
      <c r="H128" s="109">
        <v>2.52</v>
      </c>
      <c r="I128" s="105">
        <v>25</v>
      </c>
      <c r="J128" s="98" t="s">
        <v>418</v>
      </c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</row>
    <row r="129" spans="1:185">
      <c r="A129" s="136"/>
      <c r="B129" s="137" t="s">
        <v>31</v>
      </c>
      <c r="C129" s="138"/>
      <c r="D129" s="141">
        <v>38.76</v>
      </c>
      <c r="E129" s="140">
        <v>28.5</v>
      </c>
      <c r="F129" s="109"/>
      <c r="G129" s="108"/>
      <c r="H129" s="109"/>
      <c r="I129" s="105"/>
      <c r="J129" s="98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</row>
    <row r="130" spans="1:185" ht="31.5">
      <c r="A130" s="136"/>
      <c r="B130" s="137" t="s">
        <v>36</v>
      </c>
      <c r="C130" s="138"/>
      <c r="D130" s="141">
        <v>1.5</v>
      </c>
      <c r="E130" s="140">
        <v>1.5</v>
      </c>
      <c r="F130" s="109"/>
      <c r="G130" s="108"/>
      <c r="H130" s="109"/>
      <c r="I130" s="105"/>
      <c r="J130" s="98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</row>
    <row r="131" spans="1:185" s="68" customFormat="1" ht="34.5" customHeight="1">
      <c r="A131" s="102" t="s">
        <v>392</v>
      </c>
      <c r="B131" s="103"/>
      <c r="C131" s="104" t="s">
        <v>215</v>
      </c>
      <c r="D131" s="109"/>
      <c r="E131" s="108"/>
      <c r="F131" s="105">
        <v>2.7</v>
      </c>
      <c r="G131" s="108">
        <v>6.3</v>
      </c>
      <c r="H131" s="109">
        <v>6.5</v>
      </c>
      <c r="I131" s="105">
        <v>93</v>
      </c>
      <c r="J131" s="98" t="s">
        <v>224</v>
      </c>
      <c r="K131" s="131"/>
      <c r="L131" s="131"/>
      <c r="M131" s="131"/>
      <c r="N131" s="131"/>
      <c r="O131" s="131"/>
      <c r="P131" s="131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</row>
    <row r="132" spans="1:185" s="39" customFormat="1" ht="20.25" customHeight="1">
      <c r="A132" s="102"/>
      <c r="B132" s="103" t="s">
        <v>208</v>
      </c>
      <c r="C132" s="133"/>
      <c r="D132" s="104">
        <v>22.57</v>
      </c>
      <c r="E132" s="134">
        <v>14.67</v>
      </c>
      <c r="F132" s="105"/>
      <c r="G132" s="105"/>
      <c r="H132" s="105"/>
      <c r="I132" s="105"/>
      <c r="J132" s="98"/>
      <c r="K132" s="111"/>
      <c r="L132" s="111"/>
      <c r="M132" s="111"/>
      <c r="N132" s="111"/>
      <c r="O132" s="131"/>
      <c r="P132" s="131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  <c r="DV132" s="40"/>
      <c r="DW132" s="40"/>
      <c r="DX132" s="40"/>
      <c r="DY132" s="40"/>
      <c r="DZ132" s="40"/>
      <c r="EA132" s="40"/>
      <c r="EB132" s="40"/>
      <c r="EC132" s="40"/>
      <c r="ED132" s="40"/>
      <c r="EE132" s="40"/>
      <c r="EF132" s="40"/>
      <c r="EG132" s="40"/>
      <c r="EH132" s="40"/>
    </row>
    <row r="133" spans="1:185" s="68" customFormat="1">
      <c r="A133" s="102"/>
      <c r="B133" s="103" t="s">
        <v>44</v>
      </c>
      <c r="C133" s="104"/>
      <c r="D133" s="109">
        <v>15</v>
      </c>
      <c r="E133" s="108">
        <v>12</v>
      </c>
      <c r="F133" s="105"/>
      <c r="G133" s="105"/>
      <c r="H133" s="105"/>
      <c r="I133" s="105"/>
      <c r="J133" s="98"/>
      <c r="K133" s="131"/>
      <c r="L133" s="131"/>
      <c r="M133" s="131"/>
      <c r="N133" s="131"/>
      <c r="O133" s="131"/>
      <c r="P133" s="131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</row>
    <row r="134" spans="1:185" s="68" customFormat="1">
      <c r="A134" s="102"/>
      <c r="B134" s="103" t="s">
        <v>32</v>
      </c>
      <c r="C134" s="104"/>
      <c r="D134" s="109">
        <v>39.9</v>
      </c>
      <c r="E134" s="108">
        <v>30</v>
      </c>
      <c r="F134" s="105"/>
      <c r="G134" s="108"/>
      <c r="H134" s="109"/>
      <c r="I134" s="105"/>
      <c r="J134" s="98"/>
      <c r="K134" s="131"/>
      <c r="L134" s="131"/>
      <c r="M134" s="131"/>
      <c r="N134" s="131"/>
      <c r="O134" s="131"/>
      <c r="P134" s="131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</row>
    <row r="135" spans="1:185" s="68" customFormat="1">
      <c r="A135" s="102"/>
      <c r="B135" s="103" t="s">
        <v>34</v>
      </c>
      <c r="C135" s="104"/>
      <c r="D135" s="109">
        <v>7.5</v>
      </c>
      <c r="E135" s="108">
        <v>6</v>
      </c>
      <c r="F135" s="105"/>
      <c r="G135" s="108"/>
      <c r="H135" s="109"/>
      <c r="I135" s="105"/>
      <c r="J135" s="98"/>
      <c r="K135" s="131"/>
      <c r="L135" s="131"/>
      <c r="M135" s="131"/>
      <c r="N135" s="131"/>
      <c r="O135" s="131"/>
      <c r="P135" s="131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</row>
    <row r="136" spans="1:185" s="68" customFormat="1">
      <c r="A136" s="102"/>
      <c r="B136" s="103" t="s">
        <v>35</v>
      </c>
      <c r="C136" s="104"/>
      <c r="D136" s="109">
        <v>7.14</v>
      </c>
      <c r="E136" s="108">
        <v>6</v>
      </c>
      <c r="F136" s="105"/>
      <c r="G136" s="108"/>
      <c r="H136" s="109"/>
      <c r="I136" s="105"/>
      <c r="J136" s="98"/>
      <c r="K136" s="131"/>
      <c r="L136" s="131"/>
      <c r="M136" s="131"/>
      <c r="N136" s="131"/>
      <c r="O136" s="131"/>
      <c r="P136" s="131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</row>
    <row r="137" spans="1:185" s="68" customFormat="1" ht="31.5">
      <c r="A137" s="102"/>
      <c r="B137" s="103" t="s">
        <v>36</v>
      </c>
      <c r="C137" s="104"/>
      <c r="D137" s="109">
        <v>2</v>
      </c>
      <c r="E137" s="108">
        <v>2</v>
      </c>
      <c r="F137" s="105"/>
      <c r="G137" s="108"/>
      <c r="H137" s="109"/>
      <c r="I137" s="105"/>
      <c r="J137" s="98"/>
      <c r="K137" s="131"/>
      <c r="L137" s="131"/>
      <c r="M137" s="131"/>
      <c r="N137" s="131"/>
      <c r="O137" s="131"/>
      <c r="P137" s="131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</row>
    <row r="138" spans="1:185" s="68" customFormat="1">
      <c r="A138" s="102"/>
      <c r="B138" s="103" t="s">
        <v>19</v>
      </c>
      <c r="C138" s="104"/>
      <c r="D138" s="109">
        <v>0.5</v>
      </c>
      <c r="E138" s="108">
        <v>0.5</v>
      </c>
      <c r="F138" s="105"/>
      <c r="G138" s="108"/>
      <c r="H138" s="109"/>
      <c r="I138" s="105"/>
      <c r="J138" s="98"/>
      <c r="K138" s="131"/>
      <c r="L138" s="131"/>
      <c r="M138" s="131"/>
      <c r="N138" s="131"/>
      <c r="O138" s="131"/>
      <c r="P138" s="131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</row>
    <row r="139" spans="1:185" s="68" customFormat="1">
      <c r="A139" s="102"/>
      <c r="B139" s="103" t="s">
        <v>125</v>
      </c>
      <c r="C139" s="104"/>
      <c r="D139" s="109">
        <v>114</v>
      </c>
      <c r="E139" s="108">
        <v>114</v>
      </c>
      <c r="F139" s="105"/>
      <c r="G139" s="108"/>
      <c r="H139" s="109"/>
      <c r="I139" s="105"/>
      <c r="J139" s="98"/>
      <c r="K139" s="131"/>
      <c r="L139" s="131"/>
      <c r="M139" s="131"/>
      <c r="N139" s="131"/>
      <c r="O139" s="131"/>
      <c r="P139" s="131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0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</row>
    <row r="140" spans="1:185" s="68" customFormat="1">
      <c r="A140" s="102"/>
      <c r="B140" s="103" t="s">
        <v>38</v>
      </c>
      <c r="C140" s="104"/>
      <c r="D140" s="109">
        <v>5</v>
      </c>
      <c r="E140" s="108">
        <v>5</v>
      </c>
      <c r="F140" s="105"/>
      <c r="G140" s="108"/>
      <c r="H140" s="109"/>
      <c r="I140" s="105"/>
      <c r="J140" s="98"/>
      <c r="K140" s="131"/>
      <c r="L140" s="131"/>
      <c r="M140" s="131"/>
      <c r="N140" s="131"/>
      <c r="O140" s="131"/>
      <c r="P140" s="131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</row>
    <row r="141" spans="1:185" s="182" customFormat="1">
      <c r="A141" s="102" t="s">
        <v>112</v>
      </c>
      <c r="B141" s="103"/>
      <c r="C141" s="104">
        <v>50</v>
      </c>
      <c r="D141" s="109"/>
      <c r="E141" s="108"/>
      <c r="F141" s="105">
        <v>6.5</v>
      </c>
      <c r="G141" s="108">
        <v>4.8600000000000003</v>
      </c>
      <c r="H141" s="109">
        <v>10.41</v>
      </c>
      <c r="I141" s="105">
        <v>111.4</v>
      </c>
      <c r="J141" s="98" t="s">
        <v>373</v>
      </c>
      <c r="K141" s="131"/>
      <c r="L141" s="131"/>
      <c r="M141" s="131"/>
      <c r="N141" s="131"/>
      <c r="O141" s="131"/>
      <c r="P141" s="131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  <c r="BH141" s="118"/>
      <c r="BI141" s="118"/>
      <c r="BJ141" s="118"/>
      <c r="BK141" s="118"/>
      <c r="BL141" s="118"/>
      <c r="BM141" s="118"/>
      <c r="BN141" s="118"/>
      <c r="BO141" s="118"/>
      <c r="BP141" s="118"/>
      <c r="BQ141" s="118"/>
      <c r="BR141" s="118"/>
      <c r="BS141" s="118"/>
      <c r="BT141" s="118"/>
      <c r="BU141" s="118"/>
      <c r="BV141" s="118"/>
      <c r="BW141" s="118"/>
      <c r="BX141" s="118"/>
      <c r="BY141" s="118"/>
      <c r="BZ141" s="118"/>
      <c r="CA141" s="118"/>
      <c r="CB141" s="118"/>
      <c r="CC141" s="118"/>
      <c r="CD141" s="118"/>
      <c r="CE141" s="118"/>
      <c r="CF141" s="118"/>
      <c r="CG141" s="118"/>
      <c r="CH141" s="118"/>
      <c r="CI141" s="118"/>
      <c r="CJ141" s="118"/>
      <c r="CK141" s="118"/>
      <c r="CL141" s="118"/>
      <c r="CM141" s="118"/>
      <c r="CN141" s="118"/>
      <c r="CO141" s="118"/>
      <c r="CP141" s="118"/>
      <c r="CQ141" s="118"/>
      <c r="CR141" s="118"/>
      <c r="CS141" s="118"/>
      <c r="CT141" s="118"/>
      <c r="CU141" s="118"/>
      <c r="CV141" s="118"/>
      <c r="CW141" s="118"/>
      <c r="CX141" s="118"/>
      <c r="CY141" s="118"/>
      <c r="CZ141" s="118"/>
      <c r="DA141" s="118"/>
      <c r="DB141" s="118"/>
      <c r="DC141" s="118"/>
      <c r="DD141" s="118"/>
      <c r="DE141" s="118"/>
      <c r="DF141" s="118"/>
      <c r="DG141" s="118"/>
      <c r="DH141" s="118"/>
      <c r="DI141" s="118"/>
      <c r="DJ141" s="118"/>
      <c r="DK141" s="118"/>
      <c r="DL141" s="118"/>
      <c r="DM141" s="118"/>
      <c r="DN141" s="118"/>
      <c r="DO141" s="118"/>
      <c r="DP141" s="118"/>
      <c r="DQ141" s="118"/>
      <c r="DR141" s="118"/>
      <c r="DS141" s="118"/>
      <c r="DT141" s="118"/>
      <c r="DU141" s="118"/>
      <c r="DV141" s="118"/>
      <c r="DW141" s="118"/>
      <c r="DX141" s="118"/>
      <c r="DY141" s="118"/>
      <c r="DZ141" s="118"/>
      <c r="EA141" s="118"/>
      <c r="EB141" s="118"/>
      <c r="EC141" s="118"/>
      <c r="ED141" s="118"/>
      <c r="EE141" s="118"/>
      <c r="EF141" s="118"/>
      <c r="EG141" s="118"/>
      <c r="EH141" s="118"/>
      <c r="EI141" s="118"/>
      <c r="EJ141" s="118"/>
      <c r="EK141" s="118"/>
      <c r="EL141" s="118"/>
      <c r="EM141" s="118"/>
      <c r="EN141" s="118"/>
      <c r="EO141" s="118"/>
      <c r="EP141" s="118"/>
      <c r="EQ141" s="118"/>
      <c r="ER141" s="118"/>
      <c r="ES141" s="118"/>
      <c r="ET141" s="118"/>
      <c r="EU141" s="118"/>
      <c r="EV141" s="118"/>
      <c r="EW141" s="118"/>
      <c r="EX141" s="118"/>
      <c r="EY141" s="118"/>
      <c r="EZ141" s="118"/>
      <c r="FA141" s="118"/>
      <c r="FB141" s="118"/>
      <c r="FC141" s="118"/>
      <c r="FD141" s="118"/>
      <c r="FE141" s="118"/>
      <c r="FF141" s="118"/>
      <c r="FG141" s="118"/>
      <c r="FH141" s="118"/>
      <c r="FI141" s="118"/>
      <c r="FJ141" s="118"/>
      <c r="FK141" s="118"/>
      <c r="FL141" s="118"/>
      <c r="FM141" s="118"/>
      <c r="FN141" s="118"/>
      <c r="FO141" s="118"/>
      <c r="FP141" s="118"/>
      <c r="FQ141" s="118"/>
      <c r="FR141" s="118"/>
      <c r="FS141" s="118"/>
      <c r="FT141" s="118"/>
      <c r="FU141" s="118"/>
      <c r="FV141" s="118"/>
      <c r="FW141" s="118"/>
      <c r="FX141" s="118"/>
      <c r="FY141" s="118"/>
      <c r="FZ141" s="118"/>
      <c r="GA141" s="118"/>
      <c r="GB141" s="118"/>
      <c r="GC141" s="118"/>
    </row>
    <row r="142" spans="1:185" s="182" customFormat="1">
      <c r="A142" s="102"/>
      <c r="B142" s="103" t="s">
        <v>59</v>
      </c>
      <c r="C142" s="104"/>
      <c r="D142" s="109">
        <v>49.34</v>
      </c>
      <c r="E142" s="108">
        <v>37.5</v>
      </c>
      <c r="F142" s="105"/>
      <c r="G142" s="108"/>
      <c r="H142" s="109"/>
      <c r="I142" s="105"/>
      <c r="J142" s="98"/>
      <c r="K142" s="131"/>
      <c r="L142" s="131"/>
      <c r="M142" s="131"/>
      <c r="N142" s="131"/>
      <c r="O142" s="131"/>
      <c r="P142" s="131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18"/>
      <c r="EH142" s="118"/>
      <c r="EI142" s="118"/>
      <c r="EJ142" s="118"/>
      <c r="EK142" s="118"/>
      <c r="EL142" s="118"/>
      <c r="EM142" s="118"/>
      <c r="EN142" s="118"/>
      <c r="EO142" s="118"/>
      <c r="EP142" s="118"/>
      <c r="EQ142" s="118"/>
      <c r="ER142" s="118"/>
      <c r="ES142" s="118"/>
      <c r="ET142" s="118"/>
      <c r="EU142" s="118"/>
      <c r="EV142" s="118"/>
      <c r="EW142" s="118"/>
      <c r="EX142" s="118"/>
      <c r="EY142" s="118"/>
      <c r="EZ142" s="118"/>
      <c r="FA142" s="118"/>
      <c r="FB142" s="118"/>
      <c r="FC142" s="118"/>
      <c r="FD142" s="118"/>
      <c r="FE142" s="118"/>
      <c r="FF142" s="118"/>
      <c r="FG142" s="118"/>
      <c r="FH142" s="118"/>
      <c r="FI142" s="118"/>
      <c r="FJ142" s="118"/>
      <c r="FK142" s="118"/>
      <c r="FL142" s="118"/>
      <c r="FM142" s="118"/>
      <c r="FN142" s="118"/>
      <c r="FO142" s="118"/>
      <c r="FP142" s="118"/>
      <c r="FQ142" s="118"/>
      <c r="FR142" s="118"/>
      <c r="FS142" s="118"/>
      <c r="FT142" s="118"/>
      <c r="FU142" s="118"/>
      <c r="FV142" s="118"/>
      <c r="FW142" s="118"/>
      <c r="FX142" s="118"/>
      <c r="FY142" s="118"/>
      <c r="FZ142" s="118"/>
      <c r="GA142" s="118"/>
      <c r="GB142" s="118"/>
      <c r="GC142" s="118"/>
    </row>
    <row r="143" spans="1:185" s="182" customFormat="1">
      <c r="A143" s="102"/>
      <c r="B143" s="103" t="s">
        <v>53</v>
      </c>
      <c r="C143" s="104"/>
      <c r="D143" s="109">
        <v>7.5</v>
      </c>
      <c r="E143" s="108">
        <v>7.5</v>
      </c>
      <c r="F143" s="105"/>
      <c r="G143" s="105"/>
      <c r="H143" s="105"/>
      <c r="I143" s="105"/>
      <c r="J143" s="98"/>
      <c r="K143" s="131"/>
      <c r="L143" s="131"/>
      <c r="M143" s="131"/>
      <c r="N143" s="131"/>
      <c r="O143" s="131"/>
      <c r="P143" s="131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8"/>
      <c r="DT143" s="118"/>
      <c r="DU143" s="118"/>
      <c r="DV143" s="118"/>
      <c r="DW143" s="118"/>
      <c r="DX143" s="118"/>
      <c r="DY143" s="118"/>
      <c r="DZ143" s="118"/>
      <c r="EA143" s="118"/>
      <c r="EB143" s="118"/>
      <c r="EC143" s="118"/>
      <c r="ED143" s="118"/>
      <c r="EE143" s="118"/>
      <c r="EF143" s="118"/>
      <c r="EG143" s="118"/>
      <c r="EH143" s="118"/>
      <c r="EI143" s="118"/>
      <c r="EJ143" s="118"/>
      <c r="EK143" s="118"/>
      <c r="EL143" s="118"/>
      <c r="EM143" s="118"/>
      <c r="EN143" s="118"/>
      <c r="EO143" s="118"/>
      <c r="EP143" s="118"/>
      <c r="EQ143" s="118"/>
      <c r="ER143" s="118"/>
      <c r="ES143" s="118"/>
      <c r="ET143" s="118"/>
      <c r="EU143" s="118"/>
      <c r="EV143" s="118"/>
      <c r="EW143" s="118"/>
      <c r="EX143" s="118"/>
      <c r="EY143" s="118"/>
      <c r="EZ143" s="118"/>
      <c r="FA143" s="118"/>
      <c r="FB143" s="118"/>
      <c r="FC143" s="118"/>
      <c r="FD143" s="118"/>
      <c r="FE143" s="118"/>
      <c r="FF143" s="118"/>
      <c r="FG143" s="118"/>
      <c r="FH143" s="118"/>
      <c r="FI143" s="118"/>
      <c r="FJ143" s="118"/>
      <c r="FK143" s="118"/>
      <c r="FL143" s="118"/>
      <c r="FM143" s="118"/>
      <c r="FN143" s="118"/>
      <c r="FO143" s="118"/>
      <c r="FP143" s="118"/>
      <c r="FQ143" s="118"/>
      <c r="FR143" s="118"/>
      <c r="FS143" s="118"/>
      <c r="FT143" s="118"/>
      <c r="FU143" s="118"/>
      <c r="FV143" s="118"/>
      <c r="FW143" s="118"/>
      <c r="FX143" s="118"/>
      <c r="FY143" s="118"/>
      <c r="FZ143" s="118"/>
      <c r="GA143" s="118"/>
      <c r="GB143" s="118"/>
      <c r="GC143" s="118"/>
    </row>
    <row r="144" spans="1:185" s="182" customFormat="1">
      <c r="A144" s="102"/>
      <c r="B144" s="103" t="s">
        <v>178</v>
      </c>
      <c r="C144" s="104"/>
      <c r="D144" s="109">
        <v>1.25</v>
      </c>
      <c r="E144" s="108">
        <v>1.25</v>
      </c>
      <c r="F144" s="105"/>
      <c r="G144" s="108"/>
      <c r="H144" s="109"/>
      <c r="I144" s="105"/>
      <c r="J144" s="98"/>
      <c r="K144" s="131"/>
      <c r="L144" s="131"/>
      <c r="M144" s="131"/>
      <c r="N144" s="131"/>
      <c r="O144" s="131"/>
      <c r="P144" s="131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  <c r="BH144" s="118"/>
      <c r="BI144" s="118"/>
      <c r="BJ144" s="118"/>
      <c r="BK144" s="118"/>
      <c r="BL144" s="118"/>
      <c r="BM144" s="118"/>
      <c r="BN144" s="118"/>
      <c r="BO144" s="118"/>
      <c r="BP144" s="118"/>
      <c r="BQ144" s="118"/>
      <c r="BR144" s="118"/>
      <c r="BS144" s="118"/>
      <c r="BT144" s="118"/>
      <c r="BU144" s="118"/>
      <c r="BV144" s="118"/>
      <c r="BW144" s="118"/>
      <c r="BX144" s="118"/>
      <c r="BY144" s="118"/>
      <c r="BZ144" s="118"/>
      <c r="CA144" s="118"/>
      <c r="CB144" s="118"/>
      <c r="CC144" s="118"/>
      <c r="CD144" s="118"/>
      <c r="CE144" s="118"/>
      <c r="CF144" s="118"/>
      <c r="CG144" s="118"/>
      <c r="CH144" s="118"/>
      <c r="CI144" s="118"/>
      <c r="CJ144" s="118"/>
      <c r="CK144" s="118"/>
      <c r="CL144" s="118"/>
      <c r="CM144" s="118"/>
      <c r="CN144" s="118"/>
      <c r="CO144" s="118"/>
      <c r="CP144" s="118"/>
      <c r="CQ144" s="118"/>
      <c r="CR144" s="118"/>
      <c r="CS144" s="118"/>
      <c r="CT144" s="118"/>
      <c r="CU144" s="118"/>
      <c r="CV144" s="118"/>
      <c r="CW144" s="118"/>
      <c r="CX144" s="118"/>
      <c r="CY144" s="118"/>
      <c r="CZ144" s="118"/>
      <c r="DA144" s="118"/>
      <c r="DB144" s="118"/>
      <c r="DC144" s="118"/>
      <c r="DD144" s="118"/>
      <c r="DE144" s="118"/>
      <c r="DF144" s="118"/>
      <c r="DG144" s="118"/>
      <c r="DH144" s="118"/>
      <c r="DI144" s="118"/>
      <c r="DJ144" s="118"/>
      <c r="DK144" s="118"/>
      <c r="DL144" s="118"/>
      <c r="DM144" s="118"/>
      <c r="DN144" s="118"/>
      <c r="DO144" s="118"/>
      <c r="DP144" s="118"/>
      <c r="DQ144" s="118"/>
      <c r="DR144" s="118"/>
      <c r="DS144" s="118"/>
      <c r="DT144" s="118"/>
      <c r="DU144" s="118"/>
      <c r="DV144" s="118"/>
      <c r="DW144" s="118"/>
      <c r="DX144" s="118"/>
      <c r="DY144" s="118"/>
      <c r="DZ144" s="118"/>
      <c r="EA144" s="118"/>
      <c r="EB144" s="118"/>
      <c r="EC144" s="118"/>
      <c r="ED144" s="118"/>
      <c r="EE144" s="118"/>
      <c r="EF144" s="118"/>
      <c r="EG144" s="118"/>
      <c r="EH144" s="118"/>
      <c r="EI144" s="118"/>
      <c r="EJ144" s="118"/>
      <c r="EK144" s="118"/>
      <c r="EL144" s="118"/>
      <c r="EM144" s="118"/>
      <c r="EN144" s="118"/>
      <c r="EO144" s="118"/>
      <c r="EP144" s="118"/>
      <c r="EQ144" s="118"/>
      <c r="ER144" s="118"/>
      <c r="ES144" s="118"/>
      <c r="ET144" s="118"/>
      <c r="EU144" s="118"/>
      <c r="EV144" s="118"/>
      <c r="EW144" s="118"/>
      <c r="EX144" s="118"/>
      <c r="EY144" s="118"/>
      <c r="EZ144" s="118"/>
      <c r="FA144" s="118"/>
      <c r="FB144" s="118"/>
      <c r="FC144" s="118"/>
      <c r="FD144" s="118"/>
      <c r="FE144" s="118"/>
      <c r="FF144" s="118"/>
      <c r="FG144" s="118"/>
      <c r="FH144" s="118"/>
      <c r="FI144" s="118"/>
      <c r="FJ144" s="118"/>
      <c r="FK144" s="118"/>
      <c r="FL144" s="118"/>
      <c r="FM144" s="118"/>
      <c r="FN144" s="118"/>
      <c r="FO144" s="118"/>
      <c r="FP144" s="118"/>
      <c r="FQ144" s="118"/>
      <c r="FR144" s="118"/>
      <c r="FS144" s="118"/>
      <c r="FT144" s="118"/>
      <c r="FU144" s="118"/>
      <c r="FV144" s="118"/>
      <c r="FW144" s="118"/>
      <c r="FX144" s="118"/>
      <c r="FY144" s="118"/>
      <c r="FZ144" s="118"/>
      <c r="GA144" s="118"/>
      <c r="GB144" s="118"/>
      <c r="GC144" s="118"/>
    </row>
    <row r="145" spans="1:185" s="182" customFormat="1">
      <c r="A145" s="102"/>
      <c r="B145" s="103" t="s">
        <v>35</v>
      </c>
      <c r="C145" s="104"/>
      <c r="D145" s="109">
        <v>11</v>
      </c>
      <c r="E145" s="108">
        <v>9.25</v>
      </c>
      <c r="F145" s="105"/>
      <c r="G145" s="108"/>
      <c r="H145" s="109"/>
      <c r="I145" s="105"/>
      <c r="J145" s="98"/>
      <c r="K145" s="131"/>
      <c r="L145" s="131"/>
      <c r="M145" s="131"/>
      <c r="N145" s="131"/>
      <c r="O145" s="131"/>
      <c r="P145" s="131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18"/>
      <c r="CO145" s="118"/>
      <c r="CP145" s="118"/>
      <c r="CQ145" s="118"/>
      <c r="CR145" s="118"/>
      <c r="CS145" s="118"/>
      <c r="CT145" s="118"/>
      <c r="CU145" s="118"/>
      <c r="CV145" s="118"/>
      <c r="CW145" s="118"/>
      <c r="CX145" s="118"/>
      <c r="CY145" s="118"/>
      <c r="CZ145" s="118"/>
      <c r="DA145" s="118"/>
      <c r="DB145" s="118"/>
      <c r="DC145" s="118"/>
      <c r="DD145" s="118"/>
      <c r="DE145" s="118"/>
      <c r="DF145" s="118"/>
      <c r="DG145" s="118"/>
      <c r="DH145" s="118"/>
      <c r="DI145" s="118"/>
      <c r="DJ145" s="118"/>
      <c r="DK145" s="118"/>
      <c r="DL145" s="118"/>
      <c r="DM145" s="118"/>
      <c r="DN145" s="118"/>
      <c r="DO145" s="118"/>
      <c r="DP145" s="118"/>
      <c r="DQ145" s="118"/>
      <c r="DR145" s="118"/>
      <c r="DS145" s="118"/>
      <c r="DT145" s="118"/>
      <c r="DU145" s="118"/>
      <c r="DV145" s="118"/>
      <c r="DW145" s="118"/>
      <c r="DX145" s="118"/>
      <c r="DY145" s="118"/>
      <c r="DZ145" s="118"/>
      <c r="EA145" s="118"/>
      <c r="EB145" s="118"/>
      <c r="EC145" s="118"/>
      <c r="ED145" s="118"/>
      <c r="EE145" s="118"/>
      <c r="EF145" s="118"/>
      <c r="EG145" s="118"/>
      <c r="EH145" s="118"/>
      <c r="EI145" s="118"/>
      <c r="EJ145" s="118"/>
      <c r="EK145" s="118"/>
      <c r="EL145" s="118"/>
      <c r="EM145" s="118"/>
      <c r="EN145" s="118"/>
      <c r="EO145" s="118"/>
      <c r="EP145" s="118"/>
      <c r="EQ145" s="118"/>
      <c r="ER145" s="118"/>
      <c r="ES145" s="118"/>
      <c r="ET145" s="118"/>
      <c r="EU145" s="118"/>
      <c r="EV145" s="118"/>
      <c r="EW145" s="118"/>
      <c r="EX145" s="118"/>
      <c r="EY145" s="118"/>
      <c r="EZ145" s="118"/>
      <c r="FA145" s="118"/>
      <c r="FB145" s="118"/>
      <c r="FC145" s="118"/>
      <c r="FD145" s="118"/>
      <c r="FE145" s="118"/>
      <c r="FF145" s="118"/>
      <c r="FG145" s="118"/>
      <c r="FH145" s="118"/>
      <c r="FI145" s="118"/>
      <c r="FJ145" s="118"/>
      <c r="FK145" s="118"/>
      <c r="FL145" s="118"/>
      <c r="FM145" s="118"/>
      <c r="FN145" s="118"/>
      <c r="FO145" s="118"/>
      <c r="FP145" s="118"/>
      <c r="FQ145" s="118"/>
      <c r="FR145" s="118"/>
      <c r="FS145" s="118"/>
      <c r="FT145" s="118"/>
      <c r="FU145" s="118"/>
      <c r="FV145" s="118"/>
      <c r="FW145" s="118"/>
      <c r="FX145" s="118"/>
      <c r="FY145" s="118"/>
      <c r="FZ145" s="118"/>
      <c r="GA145" s="118"/>
      <c r="GB145" s="118"/>
      <c r="GC145" s="118"/>
    </row>
    <row r="146" spans="1:185" s="182" customFormat="1">
      <c r="A146" s="102"/>
      <c r="B146" s="103" t="s">
        <v>54</v>
      </c>
      <c r="C146" s="104"/>
      <c r="D146" s="109">
        <v>3.75</v>
      </c>
      <c r="E146" s="108">
        <v>3.75</v>
      </c>
      <c r="F146" s="105"/>
      <c r="G146" s="108"/>
      <c r="H146" s="109"/>
      <c r="I146" s="105"/>
      <c r="J146" s="174"/>
      <c r="K146" s="131"/>
      <c r="L146" s="131"/>
      <c r="M146" s="131"/>
      <c r="N146" s="131"/>
      <c r="O146" s="131"/>
      <c r="P146" s="131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  <c r="BH146" s="118"/>
      <c r="BI146" s="118"/>
      <c r="BJ146" s="118"/>
      <c r="BK146" s="118"/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118"/>
      <c r="BY146" s="118"/>
      <c r="BZ146" s="118"/>
      <c r="CA146" s="118"/>
      <c r="CB146" s="118"/>
      <c r="CC146" s="118"/>
      <c r="CD146" s="118"/>
      <c r="CE146" s="118"/>
      <c r="CF146" s="118"/>
      <c r="CG146" s="118"/>
      <c r="CH146" s="118"/>
      <c r="CI146" s="118"/>
      <c r="CJ146" s="118"/>
      <c r="CK146" s="118"/>
      <c r="CL146" s="118"/>
      <c r="CM146" s="118"/>
      <c r="CN146" s="118"/>
      <c r="CO146" s="118"/>
      <c r="CP146" s="118"/>
      <c r="CQ146" s="118"/>
      <c r="CR146" s="118"/>
      <c r="CS146" s="118"/>
      <c r="CT146" s="118"/>
      <c r="CU146" s="118"/>
      <c r="CV146" s="118"/>
      <c r="CW146" s="118"/>
      <c r="CX146" s="118"/>
      <c r="CY146" s="118"/>
      <c r="CZ146" s="118"/>
      <c r="DA146" s="118"/>
      <c r="DB146" s="118"/>
      <c r="DC146" s="118"/>
      <c r="DD146" s="118"/>
      <c r="DE146" s="118"/>
      <c r="DF146" s="118"/>
      <c r="DG146" s="118"/>
      <c r="DH146" s="118"/>
      <c r="DI146" s="118"/>
      <c r="DJ146" s="118"/>
      <c r="DK146" s="118"/>
      <c r="DL146" s="118"/>
      <c r="DM146" s="118"/>
      <c r="DN146" s="118"/>
      <c r="DO146" s="118"/>
      <c r="DP146" s="118"/>
      <c r="DQ146" s="118"/>
      <c r="DR146" s="118"/>
      <c r="DS146" s="118"/>
      <c r="DT146" s="118"/>
      <c r="DU146" s="118"/>
      <c r="DV146" s="118"/>
      <c r="DW146" s="118"/>
      <c r="DX146" s="118"/>
      <c r="DY146" s="118"/>
      <c r="DZ146" s="118"/>
      <c r="EA146" s="118"/>
      <c r="EB146" s="118"/>
      <c r="EC146" s="118"/>
      <c r="ED146" s="118"/>
      <c r="EE146" s="118"/>
      <c r="EF146" s="118"/>
      <c r="EG146" s="118"/>
      <c r="EH146" s="118"/>
      <c r="EI146" s="118"/>
      <c r="EJ146" s="118"/>
      <c r="EK146" s="118"/>
      <c r="EL146" s="118"/>
      <c r="EM146" s="118"/>
      <c r="EN146" s="118"/>
      <c r="EO146" s="118"/>
      <c r="EP146" s="118"/>
      <c r="EQ146" s="118"/>
      <c r="ER146" s="118"/>
      <c r="ES146" s="118"/>
      <c r="ET146" s="118"/>
      <c r="EU146" s="118"/>
      <c r="EV146" s="118"/>
      <c r="EW146" s="118"/>
      <c r="EX146" s="118"/>
      <c r="EY146" s="118"/>
      <c r="EZ146" s="118"/>
      <c r="FA146" s="118"/>
      <c r="FB146" s="118"/>
      <c r="FC146" s="118"/>
      <c r="FD146" s="118"/>
      <c r="FE146" s="118"/>
      <c r="FF146" s="118"/>
      <c r="FG146" s="118"/>
      <c r="FH146" s="118"/>
      <c r="FI146" s="118"/>
      <c r="FJ146" s="118"/>
      <c r="FK146" s="118"/>
      <c r="FL146" s="118"/>
      <c r="FM146" s="118"/>
      <c r="FN146" s="118"/>
      <c r="FO146" s="118"/>
      <c r="FP146" s="118"/>
      <c r="FQ146" s="118"/>
      <c r="FR146" s="118"/>
      <c r="FS146" s="118"/>
      <c r="FT146" s="118"/>
      <c r="FU146" s="118"/>
      <c r="FV146" s="118"/>
      <c r="FW146" s="118"/>
      <c r="FX146" s="118"/>
      <c r="FY146" s="118"/>
      <c r="FZ146" s="118"/>
      <c r="GA146" s="118"/>
      <c r="GB146" s="118"/>
      <c r="GC146" s="118"/>
    </row>
    <row r="147" spans="1:185" s="182" customFormat="1">
      <c r="A147" s="102"/>
      <c r="B147" s="103" t="s">
        <v>19</v>
      </c>
      <c r="C147" s="104"/>
      <c r="D147" s="109">
        <v>0.33</v>
      </c>
      <c r="E147" s="108">
        <v>0.33</v>
      </c>
      <c r="F147" s="109"/>
      <c r="G147" s="108"/>
      <c r="H147" s="109"/>
      <c r="I147" s="105"/>
      <c r="J147" s="174"/>
      <c r="K147" s="131"/>
      <c r="L147" s="131"/>
      <c r="M147" s="131"/>
      <c r="N147" s="131"/>
      <c r="O147" s="131"/>
      <c r="P147" s="131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118"/>
      <c r="BY147" s="118"/>
      <c r="BZ147" s="118"/>
      <c r="CA147" s="118"/>
      <c r="CB147" s="118"/>
      <c r="CC147" s="118"/>
      <c r="CD147" s="118"/>
      <c r="CE147" s="118"/>
      <c r="CF147" s="118"/>
      <c r="CG147" s="118"/>
      <c r="CH147" s="118"/>
      <c r="CI147" s="118"/>
      <c r="CJ147" s="118"/>
      <c r="CK147" s="118"/>
      <c r="CL147" s="118"/>
      <c r="CM147" s="118"/>
      <c r="CN147" s="118"/>
      <c r="CO147" s="118"/>
      <c r="CP147" s="118"/>
      <c r="CQ147" s="118"/>
      <c r="CR147" s="118"/>
      <c r="CS147" s="118"/>
      <c r="CT147" s="118"/>
      <c r="CU147" s="118"/>
      <c r="CV147" s="118"/>
      <c r="CW147" s="118"/>
      <c r="CX147" s="118"/>
      <c r="CY147" s="118"/>
      <c r="CZ147" s="118"/>
      <c r="DA147" s="118"/>
      <c r="DB147" s="118"/>
      <c r="DC147" s="118"/>
      <c r="DD147" s="118"/>
      <c r="DE147" s="118"/>
      <c r="DF147" s="118"/>
      <c r="DG147" s="118"/>
      <c r="DH147" s="118"/>
      <c r="DI147" s="118"/>
      <c r="DJ147" s="118"/>
      <c r="DK147" s="118"/>
      <c r="DL147" s="118"/>
      <c r="DM147" s="118"/>
      <c r="DN147" s="118"/>
      <c r="DO147" s="118"/>
      <c r="DP147" s="118"/>
      <c r="DQ147" s="118"/>
      <c r="DR147" s="118"/>
      <c r="DS147" s="118"/>
      <c r="DT147" s="118"/>
      <c r="DU147" s="118"/>
      <c r="DV147" s="118"/>
      <c r="DW147" s="118"/>
      <c r="DX147" s="118"/>
      <c r="DY147" s="118"/>
      <c r="DZ147" s="118"/>
      <c r="EA147" s="118"/>
      <c r="EB147" s="118"/>
      <c r="EC147" s="118"/>
      <c r="ED147" s="118"/>
      <c r="EE147" s="118"/>
      <c r="EF147" s="118"/>
      <c r="EG147" s="118"/>
      <c r="EH147" s="118"/>
      <c r="EI147" s="118"/>
      <c r="EJ147" s="118"/>
      <c r="EK147" s="118"/>
      <c r="EL147" s="118"/>
      <c r="EM147" s="118"/>
      <c r="EN147" s="118"/>
      <c r="EO147" s="118"/>
      <c r="EP147" s="118"/>
      <c r="EQ147" s="118"/>
      <c r="ER147" s="118"/>
      <c r="ES147" s="118"/>
      <c r="ET147" s="118"/>
      <c r="EU147" s="118"/>
      <c r="EV147" s="118"/>
      <c r="EW147" s="118"/>
      <c r="EX147" s="118"/>
      <c r="EY147" s="118"/>
      <c r="EZ147" s="118"/>
      <c r="FA147" s="118"/>
      <c r="FB147" s="118"/>
      <c r="FC147" s="118"/>
      <c r="FD147" s="118"/>
      <c r="FE147" s="118"/>
      <c r="FF147" s="118"/>
      <c r="FG147" s="118"/>
      <c r="FH147" s="118"/>
      <c r="FI147" s="118"/>
      <c r="FJ147" s="118"/>
      <c r="FK147" s="118"/>
      <c r="FL147" s="118"/>
      <c r="FM147" s="118"/>
      <c r="FN147" s="118"/>
      <c r="FO147" s="118"/>
      <c r="FP147" s="118"/>
      <c r="FQ147" s="118"/>
      <c r="FR147" s="118"/>
      <c r="FS147" s="118"/>
      <c r="FT147" s="118"/>
      <c r="FU147" s="118"/>
      <c r="FV147" s="118"/>
      <c r="FW147" s="118"/>
      <c r="FX147" s="118"/>
      <c r="FY147" s="118"/>
      <c r="FZ147" s="118"/>
      <c r="GA147" s="118"/>
      <c r="GB147" s="118"/>
      <c r="GC147" s="118"/>
    </row>
    <row r="148" spans="1:185" s="182" customFormat="1" ht="31.5">
      <c r="A148" s="102"/>
      <c r="B148" s="103" t="s">
        <v>42</v>
      </c>
      <c r="C148" s="104"/>
      <c r="D148" s="109">
        <v>3.75</v>
      </c>
      <c r="E148" s="108">
        <v>3.75</v>
      </c>
      <c r="F148" s="109"/>
      <c r="G148" s="108"/>
      <c r="H148" s="109"/>
      <c r="I148" s="105"/>
      <c r="J148" s="174"/>
      <c r="K148" s="131"/>
      <c r="L148" s="131"/>
      <c r="M148" s="131"/>
      <c r="N148" s="131"/>
      <c r="O148" s="131"/>
      <c r="P148" s="131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  <c r="BH148" s="118"/>
      <c r="BI148" s="118"/>
      <c r="BJ148" s="118"/>
      <c r="BK148" s="118"/>
      <c r="BL148" s="118"/>
      <c r="BM148" s="118"/>
      <c r="BN148" s="118"/>
      <c r="BO148" s="118"/>
      <c r="BP148" s="118"/>
      <c r="BQ148" s="118"/>
      <c r="BR148" s="118"/>
      <c r="BS148" s="118"/>
      <c r="BT148" s="118"/>
      <c r="BU148" s="118"/>
      <c r="BV148" s="118"/>
      <c r="BW148" s="118"/>
      <c r="BX148" s="118"/>
      <c r="BY148" s="118"/>
      <c r="BZ148" s="118"/>
      <c r="CA148" s="118"/>
      <c r="CB148" s="118"/>
      <c r="CC148" s="118"/>
      <c r="CD148" s="118"/>
      <c r="CE148" s="118"/>
      <c r="CF148" s="118"/>
      <c r="CG148" s="118"/>
      <c r="CH148" s="118"/>
      <c r="CI148" s="118"/>
      <c r="CJ148" s="118"/>
      <c r="CK148" s="118"/>
      <c r="CL148" s="118"/>
      <c r="CM148" s="118"/>
      <c r="CN148" s="118"/>
      <c r="CO148" s="118"/>
      <c r="CP148" s="118"/>
      <c r="CQ148" s="118"/>
      <c r="CR148" s="118"/>
      <c r="CS148" s="118"/>
      <c r="CT148" s="118"/>
      <c r="CU148" s="118"/>
      <c r="CV148" s="118"/>
      <c r="CW148" s="118"/>
      <c r="CX148" s="118"/>
      <c r="CY148" s="118"/>
      <c r="CZ148" s="118"/>
      <c r="DA148" s="118"/>
      <c r="DB148" s="118"/>
      <c r="DC148" s="118"/>
      <c r="DD148" s="118"/>
      <c r="DE148" s="118"/>
      <c r="DF148" s="118"/>
      <c r="DG148" s="118"/>
      <c r="DH148" s="118"/>
      <c r="DI148" s="118"/>
      <c r="DJ148" s="118"/>
      <c r="DK148" s="118"/>
      <c r="DL148" s="118"/>
      <c r="DM148" s="118"/>
      <c r="DN148" s="118"/>
      <c r="DO148" s="118"/>
      <c r="DP148" s="118"/>
      <c r="DQ148" s="118"/>
      <c r="DR148" s="118"/>
      <c r="DS148" s="118"/>
      <c r="DT148" s="118"/>
      <c r="DU148" s="118"/>
      <c r="DV148" s="118"/>
      <c r="DW148" s="118"/>
      <c r="DX148" s="118"/>
      <c r="DY148" s="118"/>
      <c r="DZ148" s="118"/>
      <c r="EA148" s="118"/>
      <c r="EB148" s="118"/>
      <c r="EC148" s="118"/>
      <c r="ED148" s="118"/>
      <c r="EE148" s="118"/>
      <c r="EF148" s="118"/>
      <c r="EG148" s="118"/>
      <c r="EH148" s="118"/>
      <c r="EI148" s="118"/>
      <c r="EJ148" s="118"/>
      <c r="EK148" s="118"/>
      <c r="EL148" s="118"/>
      <c r="EM148" s="118"/>
      <c r="EN148" s="118"/>
      <c r="EO148" s="118"/>
      <c r="EP148" s="118"/>
      <c r="EQ148" s="118"/>
      <c r="ER148" s="118"/>
      <c r="ES148" s="118"/>
      <c r="ET148" s="118"/>
      <c r="EU148" s="118"/>
      <c r="EV148" s="118"/>
      <c r="EW148" s="118"/>
      <c r="EX148" s="118"/>
      <c r="EY148" s="118"/>
      <c r="EZ148" s="118"/>
      <c r="FA148" s="118"/>
      <c r="FB148" s="118"/>
      <c r="FC148" s="118"/>
      <c r="FD148" s="118"/>
      <c r="FE148" s="118"/>
      <c r="FF148" s="118"/>
      <c r="FG148" s="118"/>
      <c r="FH148" s="118"/>
      <c r="FI148" s="118"/>
      <c r="FJ148" s="118"/>
      <c r="FK148" s="118"/>
      <c r="FL148" s="118"/>
      <c r="FM148" s="118"/>
      <c r="FN148" s="118"/>
      <c r="FO148" s="118"/>
      <c r="FP148" s="118"/>
      <c r="FQ148" s="118"/>
      <c r="FR148" s="118"/>
      <c r="FS148" s="118"/>
      <c r="FT148" s="118"/>
      <c r="FU148" s="118"/>
      <c r="FV148" s="118"/>
      <c r="FW148" s="118"/>
      <c r="FX148" s="118"/>
      <c r="FY148" s="118"/>
      <c r="FZ148" s="118"/>
      <c r="GA148" s="118"/>
      <c r="GB148" s="118"/>
      <c r="GC148" s="118"/>
    </row>
    <row r="149" spans="1:185" s="182" customFormat="1" ht="31.5">
      <c r="A149" s="102"/>
      <c r="B149" s="103" t="s">
        <v>36</v>
      </c>
      <c r="C149" s="104"/>
      <c r="D149" s="109">
        <v>1.25</v>
      </c>
      <c r="E149" s="108">
        <v>1.25</v>
      </c>
      <c r="F149" s="109"/>
      <c r="G149" s="108"/>
      <c r="H149" s="109"/>
      <c r="I149" s="105"/>
      <c r="J149" s="174"/>
      <c r="K149" s="131"/>
      <c r="L149" s="131"/>
      <c r="M149" s="131"/>
      <c r="N149" s="131"/>
      <c r="O149" s="131"/>
      <c r="P149" s="131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  <c r="BH149" s="118"/>
      <c r="BI149" s="118"/>
      <c r="BJ149" s="118"/>
      <c r="BK149" s="118"/>
      <c r="BL149" s="118"/>
      <c r="BM149" s="118"/>
      <c r="BN149" s="118"/>
      <c r="BO149" s="118"/>
      <c r="BP149" s="118"/>
      <c r="BQ149" s="118"/>
      <c r="BR149" s="118"/>
      <c r="BS149" s="118"/>
      <c r="BT149" s="118"/>
      <c r="BU149" s="118"/>
      <c r="BV149" s="118"/>
      <c r="BW149" s="118"/>
      <c r="BX149" s="118"/>
      <c r="BY149" s="118"/>
      <c r="BZ149" s="118"/>
      <c r="CA149" s="118"/>
      <c r="CB149" s="118"/>
      <c r="CC149" s="118"/>
      <c r="CD149" s="118"/>
      <c r="CE149" s="118"/>
      <c r="CF149" s="118"/>
      <c r="CG149" s="118"/>
      <c r="CH149" s="118"/>
      <c r="CI149" s="118"/>
      <c r="CJ149" s="118"/>
      <c r="CK149" s="118"/>
      <c r="CL149" s="118"/>
      <c r="CM149" s="118"/>
      <c r="CN149" s="118"/>
      <c r="CO149" s="118"/>
      <c r="CP149" s="118"/>
      <c r="CQ149" s="118"/>
      <c r="CR149" s="118"/>
      <c r="CS149" s="118"/>
      <c r="CT149" s="118"/>
      <c r="CU149" s="118"/>
      <c r="CV149" s="118"/>
      <c r="CW149" s="118"/>
      <c r="CX149" s="118"/>
      <c r="CY149" s="118"/>
      <c r="CZ149" s="118"/>
      <c r="DA149" s="118"/>
      <c r="DB149" s="118"/>
      <c r="DC149" s="118"/>
      <c r="DD149" s="118"/>
      <c r="DE149" s="118"/>
      <c r="DF149" s="118"/>
      <c r="DG149" s="118"/>
      <c r="DH149" s="118"/>
      <c r="DI149" s="118"/>
      <c r="DJ149" s="118"/>
      <c r="DK149" s="118"/>
      <c r="DL149" s="118"/>
      <c r="DM149" s="118"/>
      <c r="DN149" s="118"/>
      <c r="DO149" s="118"/>
      <c r="DP149" s="118"/>
      <c r="DQ149" s="118"/>
      <c r="DR149" s="118"/>
      <c r="DS149" s="118"/>
      <c r="DT149" s="118"/>
      <c r="DU149" s="118"/>
      <c r="DV149" s="118"/>
      <c r="DW149" s="118"/>
      <c r="DX149" s="118"/>
      <c r="DY149" s="118"/>
      <c r="DZ149" s="118"/>
      <c r="EA149" s="118"/>
      <c r="EB149" s="118"/>
      <c r="EC149" s="118"/>
      <c r="ED149" s="118"/>
      <c r="EE149" s="118"/>
      <c r="EF149" s="118"/>
      <c r="EG149" s="118"/>
      <c r="EH149" s="118"/>
      <c r="EI149" s="118"/>
      <c r="EJ149" s="118"/>
      <c r="EK149" s="118"/>
      <c r="EL149" s="118"/>
      <c r="EM149" s="118"/>
      <c r="EN149" s="118"/>
      <c r="EO149" s="118"/>
      <c r="EP149" s="118"/>
      <c r="EQ149" s="118"/>
      <c r="ER149" s="118"/>
      <c r="ES149" s="118"/>
      <c r="ET149" s="118"/>
      <c r="EU149" s="118"/>
      <c r="EV149" s="118"/>
      <c r="EW149" s="118"/>
      <c r="EX149" s="118"/>
      <c r="EY149" s="118"/>
      <c r="EZ149" s="118"/>
      <c r="FA149" s="118"/>
      <c r="FB149" s="118"/>
      <c r="FC149" s="118"/>
      <c r="FD149" s="118"/>
      <c r="FE149" s="118"/>
      <c r="FF149" s="118"/>
      <c r="FG149" s="118"/>
      <c r="FH149" s="118"/>
      <c r="FI149" s="118"/>
      <c r="FJ149" s="118"/>
      <c r="FK149" s="118"/>
      <c r="FL149" s="118"/>
      <c r="FM149" s="118"/>
      <c r="FN149" s="118"/>
      <c r="FO149" s="118"/>
      <c r="FP149" s="118"/>
      <c r="FQ149" s="118"/>
      <c r="FR149" s="118"/>
      <c r="FS149" s="118"/>
      <c r="FT149" s="118"/>
      <c r="FU149" s="118"/>
      <c r="FV149" s="118"/>
      <c r="FW149" s="118"/>
      <c r="FX149" s="118"/>
      <c r="FY149" s="118"/>
      <c r="FZ149" s="118"/>
      <c r="GA149" s="118"/>
      <c r="GB149" s="118"/>
      <c r="GC149" s="118"/>
    </row>
    <row r="150" spans="1:185" s="182" customFormat="1">
      <c r="A150" s="102"/>
      <c r="B150" s="103" t="s">
        <v>18</v>
      </c>
      <c r="C150" s="104"/>
      <c r="D150" s="109">
        <v>0.14000000000000001</v>
      </c>
      <c r="E150" s="108">
        <v>0.14000000000000001</v>
      </c>
      <c r="F150" s="109"/>
      <c r="G150" s="108"/>
      <c r="H150" s="109"/>
      <c r="I150" s="105"/>
      <c r="J150" s="174"/>
      <c r="K150" s="131"/>
      <c r="L150" s="131"/>
      <c r="M150" s="131"/>
      <c r="N150" s="131"/>
      <c r="O150" s="131"/>
      <c r="P150" s="131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  <c r="DD150" s="118"/>
      <c r="DE150" s="118"/>
      <c r="DF150" s="118"/>
      <c r="DG150" s="118"/>
      <c r="DH150" s="118"/>
      <c r="DI150" s="118"/>
      <c r="DJ150" s="118"/>
      <c r="DK150" s="118"/>
      <c r="DL150" s="118"/>
      <c r="DM150" s="118"/>
      <c r="DN150" s="118"/>
      <c r="DO150" s="118"/>
      <c r="DP150" s="118"/>
      <c r="DQ150" s="118"/>
      <c r="DR150" s="118"/>
      <c r="DS150" s="118"/>
      <c r="DT150" s="118"/>
      <c r="DU150" s="118"/>
      <c r="DV150" s="118"/>
      <c r="DW150" s="118"/>
      <c r="DX150" s="118"/>
      <c r="DY150" s="118"/>
      <c r="DZ150" s="118"/>
      <c r="EA150" s="118"/>
      <c r="EB150" s="118"/>
      <c r="EC150" s="118"/>
      <c r="ED150" s="118"/>
      <c r="EE150" s="118"/>
      <c r="EF150" s="118"/>
      <c r="EG150" s="118"/>
      <c r="EH150" s="118"/>
      <c r="EI150" s="118"/>
      <c r="EJ150" s="118"/>
      <c r="EK150" s="118"/>
      <c r="EL150" s="118"/>
      <c r="EM150" s="118"/>
      <c r="EN150" s="118"/>
      <c r="EO150" s="118"/>
      <c r="EP150" s="118"/>
      <c r="EQ150" s="118"/>
      <c r="ER150" s="118"/>
      <c r="ES150" s="118"/>
      <c r="ET150" s="118"/>
      <c r="EU150" s="118"/>
      <c r="EV150" s="118"/>
      <c r="EW150" s="118"/>
      <c r="EX150" s="118"/>
      <c r="EY150" s="118"/>
      <c r="EZ150" s="118"/>
      <c r="FA150" s="118"/>
      <c r="FB150" s="118"/>
      <c r="FC150" s="118"/>
      <c r="FD150" s="118"/>
      <c r="FE150" s="118"/>
      <c r="FF150" s="118"/>
      <c r="FG150" s="118"/>
      <c r="FH150" s="118"/>
      <c r="FI150" s="118"/>
      <c r="FJ150" s="118"/>
      <c r="FK150" s="118"/>
      <c r="FL150" s="118"/>
      <c r="FM150" s="118"/>
      <c r="FN150" s="118"/>
      <c r="FO150" s="118"/>
      <c r="FP150" s="118"/>
      <c r="FQ150" s="118"/>
      <c r="FR150" s="118"/>
      <c r="FS150" s="118"/>
      <c r="FT150" s="118"/>
      <c r="FU150" s="118"/>
      <c r="FV150" s="118"/>
      <c r="FW150" s="118"/>
      <c r="FX150" s="118"/>
      <c r="FY150" s="118"/>
      <c r="FZ150" s="118"/>
      <c r="GA150" s="118"/>
      <c r="GB150" s="118"/>
      <c r="GC150" s="118"/>
    </row>
    <row r="151" spans="1:185" s="182" customFormat="1" ht="31.5">
      <c r="A151" s="102"/>
      <c r="B151" s="103" t="s">
        <v>85</v>
      </c>
      <c r="C151" s="104"/>
      <c r="D151" s="109"/>
      <c r="E151" s="108">
        <v>60</v>
      </c>
      <c r="F151" s="109"/>
      <c r="G151" s="108"/>
      <c r="H151" s="109"/>
      <c r="I151" s="105"/>
      <c r="J151" s="174"/>
      <c r="K151" s="131"/>
      <c r="L151" s="131"/>
      <c r="M151" s="131"/>
      <c r="N151" s="131"/>
      <c r="O151" s="131"/>
      <c r="P151" s="131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  <c r="BH151" s="118"/>
      <c r="BI151" s="118"/>
      <c r="BJ151" s="118"/>
      <c r="BK151" s="118"/>
      <c r="BL151" s="118"/>
      <c r="BM151" s="118"/>
      <c r="BN151" s="118"/>
      <c r="BO151" s="118"/>
      <c r="BP151" s="118"/>
      <c r="BQ151" s="118"/>
      <c r="BR151" s="118"/>
      <c r="BS151" s="118"/>
      <c r="BT151" s="118"/>
      <c r="BU151" s="118"/>
      <c r="BV151" s="118"/>
      <c r="BW151" s="118"/>
      <c r="BX151" s="118"/>
      <c r="BY151" s="118"/>
      <c r="BZ151" s="118"/>
      <c r="CA151" s="118"/>
      <c r="CB151" s="118"/>
      <c r="CC151" s="118"/>
      <c r="CD151" s="118"/>
      <c r="CE151" s="118"/>
      <c r="CF151" s="118"/>
      <c r="CG151" s="118"/>
      <c r="CH151" s="118"/>
      <c r="CI151" s="118"/>
      <c r="CJ151" s="118"/>
      <c r="CK151" s="118"/>
      <c r="CL151" s="118"/>
      <c r="CM151" s="118"/>
      <c r="CN151" s="118"/>
      <c r="CO151" s="118"/>
      <c r="CP151" s="118"/>
      <c r="CQ151" s="118"/>
      <c r="CR151" s="118"/>
      <c r="CS151" s="118"/>
      <c r="CT151" s="118"/>
      <c r="CU151" s="118"/>
      <c r="CV151" s="118"/>
      <c r="CW151" s="118"/>
      <c r="CX151" s="118"/>
      <c r="CY151" s="118"/>
      <c r="CZ151" s="118"/>
      <c r="DA151" s="118"/>
      <c r="DB151" s="118"/>
      <c r="DC151" s="118"/>
      <c r="DD151" s="118"/>
      <c r="DE151" s="118"/>
      <c r="DF151" s="118"/>
      <c r="DG151" s="118"/>
      <c r="DH151" s="118"/>
      <c r="DI151" s="118"/>
      <c r="DJ151" s="118"/>
      <c r="DK151" s="118"/>
      <c r="DL151" s="118"/>
      <c r="DM151" s="118"/>
      <c r="DN151" s="118"/>
      <c r="DO151" s="118"/>
      <c r="DP151" s="118"/>
      <c r="DQ151" s="118"/>
      <c r="DR151" s="118"/>
      <c r="DS151" s="118"/>
      <c r="DT151" s="118"/>
      <c r="DU151" s="118"/>
      <c r="DV151" s="118"/>
      <c r="DW151" s="118"/>
      <c r="DX151" s="118"/>
      <c r="DY151" s="118"/>
      <c r="DZ151" s="118"/>
      <c r="EA151" s="118"/>
      <c r="EB151" s="118"/>
      <c r="EC151" s="118"/>
      <c r="ED151" s="118"/>
      <c r="EE151" s="118"/>
      <c r="EF151" s="118"/>
      <c r="EG151" s="118"/>
      <c r="EH151" s="118"/>
      <c r="EI151" s="118"/>
      <c r="EJ151" s="118"/>
      <c r="EK151" s="118"/>
      <c r="EL151" s="118"/>
      <c r="EM151" s="118"/>
      <c r="EN151" s="118"/>
      <c r="EO151" s="118"/>
      <c r="EP151" s="118"/>
      <c r="EQ151" s="118"/>
      <c r="ER151" s="118"/>
      <c r="ES151" s="118"/>
      <c r="ET151" s="118"/>
      <c r="EU151" s="118"/>
      <c r="EV151" s="118"/>
      <c r="EW151" s="118"/>
      <c r="EX151" s="118"/>
      <c r="EY151" s="118"/>
      <c r="EZ151" s="118"/>
      <c r="FA151" s="118"/>
      <c r="FB151" s="118"/>
      <c r="FC151" s="118"/>
      <c r="FD151" s="118"/>
      <c r="FE151" s="118"/>
      <c r="FF151" s="118"/>
      <c r="FG151" s="118"/>
      <c r="FH151" s="118"/>
      <c r="FI151" s="118"/>
      <c r="FJ151" s="118"/>
      <c r="FK151" s="118"/>
      <c r="FL151" s="118"/>
      <c r="FM151" s="118"/>
      <c r="FN151" s="118"/>
      <c r="FO151" s="118"/>
      <c r="FP151" s="118"/>
      <c r="FQ151" s="118"/>
      <c r="FR151" s="118"/>
      <c r="FS151" s="118"/>
      <c r="FT151" s="118"/>
      <c r="FU151" s="118"/>
      <c r="FV151" s="118"/>
      <c r="FW151" s="118"/>
      <c r="FX151" s="118"/>
      <c r="FY151" s="118"/>
      <c r="FZ151" s="118"/>
      <c r="GA151" s="118"/>
      <c r="GB151" s="118"/>
      <c r="GC151" s="118"/>
    </row>
    <row r="152" spans="1:185" s="44" customFormat="1" ht="27" customHeight="1">
      <c r="A152" s="102" t="s">
        <v>94</v>
      </c>
      <c r="B152" s="103"/>
      <c r="C152" s="104">
        <v>110</v>
      </c>
      <c r="D152" s="109"/>
      <c r="E152" s="108"/>
      <c r="F152" s="109">
        <v>2.2000000000000002</v>
      </c>
      <c r="G152" s="108">
        <v>3.3</v>
      </c>
      <c r="H152" s="109">
        <v>15.4</v>
      </c>
      <c r="I152" s="105">
        <v>100.1</v>
      </c>
      <c r="J152" s="98" t="s">
        <v>222</v>
      </c>
      <c r="K152" s="131"/>
      <c r="L152" s="131"/>
      <c r="M152" s="131"/>
      <c r="N152" s="131"/>
      <c r="O152" s="131"/>
      <c r="P152" s="131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</row>
    <row r="153" spans="1:185" s="44" customFormat="1" ht="15" customHeight="1">
      <c r="A153" s="102"/>
      <c r="B153" s="103" t="s">
        <v>32</v>
      </c>
      <c r="C153" s="104"/>
      <c r="D153" s="109">
        <v>125.59</v>
      </c>
      <c r="E153" s="108">
        <v>94.43</v>
      </c>
      <c r="F153" s="109"/>
      <c r="G153" s="108"/>
      <c r="H153" s="109"/>
      <c r="I153" s="105"/>
      <c r="J153" s="98"/>
      <c r="K153" s="131"/>
      <c r="L153" s="131"/>
      <c r="M153" s="131"/>
      <c r="N153" s="131"/>
      <c r="O153" s="131"/>
      <c r="P153" s="131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0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</row>
    <row r="154" spans="1:185" s="44" customFormat="1" ht="15" customHeight="1">
      <c r="A154" s="102"/>
      <c r="B154" s="103" t="s">
        <v>16</v>
      </c>
      <c r="C154" s="104"/>
      <c r="D154" s="109">
        <v>17.38</v>
      </c>
      <c r="E154" s="108">
        <v>16.5</v>
      </c>
      <c r="F154" s="109"/>
      <c r="G154" s="108"/>
      <c r="H154" s="109"/>
      <c r="I154" s="105"/>
      <c r="J154" s="98"/>
      <c r="K154" s="131"/>
      <c r="L154" s="131"/>
      <c r="M154" s="131"/>
      <c r="N154" s="131"/>
      <c r="O154" s="131"/>
      <c r="P154" s="131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</row>
    <row r="155" spans="1:185" s="44" customFormat="1" ht="15" customHeight="1">
      <c r="A155" s="102"/>
      <c r="B155" s="103" t="s">
        <v>20</v>
      </c>
      <c r="C155" s="104"/>
      <c r="D155" s="109">
        <v>3</v>
      </c>
      <c r="E155" s="108">
        <v>3</v>
      </c>
      <c r="F155" s="109"/>
      <c r="G155" s="108"/>
      <c r="H155" s="109"/>
      <c r="I155" s="105"/>
      <c r="J155" s="98"/>
      <c r="K155" s="131"/>
      <c r="L155" s="131"/>
      <c r="M155" s="131"/>
      <c r="N155" s="131"/>
      <c r="O155" s="131"/>
      <c r="P155" s="131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</row>
    <row r="156" spans="1:185" s="44" customFormat="1" ht="15.75" customHeight="1">
      <c r="A156" s="102"/>
      <c r="B156" s="103" t="s">
        <v>19</v>
      </c>
      <c r="C156" s="104"/>
      <c r="D156" s="109">
        <v>0.9</v>
      </c>
      <c r="E156" s="108">
        <v>0.9</v>
      </c>
      <c r="F156" s="109"/>
      <c r="G156" s="108"/>
      <c r="H156" s="109"/>
      <c r="I156" s="105"/>
      <c r="J156" s="98"/>
      <c r="K156" s="131"/>
      <c r="L156" s="131"/>
      <c r="M156" s="131"/>
      <c r="N156" s="131"/>
      <c r="O156" s="131"/>
      <c r="P156" s="131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</row>
    <row r="157" spans="1:185" s="39" customFormat="1">
      <c r="A157" s="102" t="s">
        <v>173</v>
      </c>
      <c r="B157" s="103"/>
      <c r="C157" s="104">
        <v>150</v>
      </c>
      <c r="D157" s="158"/>
      <c r="E157" s="104"/>
      <c r="F157" s="105">
        <v>0.1</v>
      </c>
      <c r="G157" s="108">
        <v>0.1</v>
      </c>
      <c r="H157" s="109">
        <v>10.199999999999999</v>
      </c>
      <c r="I157" s="108">
        <v>42.1</v>
      </c>
      <c r="J157" s="98" t="s">
        <v>233</v>
      </c>
      <c r="K157" s="131"/>
      <c r="L157" s="131"/>
      <c r="M157" s="131"/>
      <c r="N157" s="131"/>
      <c r="O157" s="131"/>
      <c r="P157" s="131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  <c r="DG157" s="40"/>
      <c r="DH157" s="40"/>
      <c r="DI157" s="40"/>
      <c r="DJ157" s="40"/>
      <c r="DK157" s="40"/>
      <c r="DL157" s="40"/>
      <c r="DM157" s="40"/>
      <c r="DN157" s="40"/>
      <c r="DO157" s="40"/>
      <c r="DP157" s="40"/>
      <c r="DQ157" s="40"/>
      <c r="DR157" s="40"/>
      <c r="DS157" s="40"/>
      <c r="DT157" s="40"/>
      <c r="DU157" s="40"/>
      <c r="DV157" s="40"/>
      <c r="DW157" s="40"/>
      <c r="DX157" s="40"/>
      <c r="DY157" s="40"/>
      <c r="DZ157" s="40"/>
      <c r="EA157" s="40"/>
      <c r="EB157" s="40"/>
      <c r="EC157" s="40"/>
      <c r="ED157" s="40"/>
      <c r="EE157" s="40"/>
      <c r="EF157" s="40"/>
      <c r="EG157" s="40"/>
      <c r="EH157" s="40"/>
    </row>
    <row r="158" spans="1:185" s="39" customFormat="1">
      <c r="A158" s="102"/>
      <c r="B158" s="103" t="s">
        <v>92</v>
      </c>
      <c r="C158" s="133"/>
      <c r="D158" s="158">
        <v>34</v>
      </c>
      <c r="E158" s="104">
        <v>30</v>
      </c>
      <c r="F158" s="105"/>
      <c r="G158" s="108"/>
      <c r="H158" s="109"/>
      <c r="I158" s="108"/>
      <c r="J158" s="98"/>
      <c r="K158" s="131"/>
      <c r="L158" s="131"/>
      <c r="M158" s="131"/>
      <c r="N158" s="131"/>
      <c r="O158" s="131"/>
      <c r="P158" s="131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0"/>
      <c r="DC158" s="40"/>
      <c r="DD158" s="40"/>
      <c r="DE158" s="40"/>
      <c r="DF158" s="40"/>
      <c r="DG158" s="40"/>
      <c r="DH158" s="40"/>
      <c r="DI158" s="40"/>
      <c r="DJ158" s="40"/>
      <c r="DK158" s="40"/>
      <c r="DL158" s="40"/>
      <c r="DM158" s="40"/>
      <c r="DN158" s="40"/>
      <c r="DO158" s="40"/>
      <c r="DP158" s="40"/>
      <c r="DQ158" s="40"/>
      <c r="DR158" s="40"/>
      <c r="DS158" s="40"/>
      <c r="DT158" s="40"/>
      <c r="DU158" s="40"/>
      <c r="DV158" s="40"/>
      <c r="DW158" s="40"/>
      <c r="DX158" s="40"/>
      <c r="DY158" s="40"/>
      <c r="DZ158" s="40"/>
      <c r="EA158" s="40"/>
      <c r="EB158" s="40"/>
      <c r="EC158" s="40"/>
      <c r="ED158" s="40"/>
      <c r="EE158" s="40"/>
      <c r="EF158" s="40"/>
      <c r="EG158" s="40"/>
      <c r="EH158" s="40"/>
    </row>
    <row r="159" spans="1:185" s="39" customFormat="1">
      <c r="A159" s="102"/>
      <c r="B159" s="103" t="s">
        <v>18</v>
      </c>
      <c r="C159" s="133"/>
      <c r="D159" s="158">
        <v>4</v>
      </c>
      <c r="E159" s="104">
        <v>4</v>
      </c>
      <c r="F159" s="105"/>
      <c r="G159" s="108"/>
      <c r="H159" s="109"/>
      <c r="I159" s="108"/>
      <c r="J159" s="98"/>
      <c r="K159" s="131"/>
      <c r="L159" s="131"/>
      <c r="M159" s="131"/>
      <c r="N159" s="131"/>
      <c r="O159" s="131"/>
      <c r="P159" s="131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  <c r="DV159" s="40"/>
      <c r="DW159" s="40"/>
      <c r="DX159" s="40"/>
      <c r="DY159" s="40"/>
      <c r="DZ159" s="40"/>
      <c r="EA159" s="40"/>
      <c r="EB159" s="40"/>
      <c r="EC159" s="40"/>
      <c r="ED159" s="40"/>
      <c r="EE159" s="40"/>
      <c r="EF159" s="40"/>
      <c r="EG159" s="40"/>
      <c r="EH159" s="40"/>
    </row>
    <row r="160" spans="1:185" s="39" customFormat="1">
      <c r="A160" s="102"/>
      <c r="B160" s="103" t="s">
        <v>17</v>
      </c>
      <c r="C160" s="133"/>
      <c r="D160" s="158">
        <v>130</v>
      </c>
      <c r="E160" s="104">
        <v>130</v>
      </c>
      <c r="F160" s="105"/>
      <c r="G160" s="108"/>
      <c r="H160" s="109"/>
      <c r="I160" s="108"/>
      <c r="J160" s="98"/>
      <c r="K160" s="131"/>
      <c r="L160" s="131"/>
      <c r="M160" s="131"/>
      <c r="N160" s="131"/>
      <c r="O160" s="131"/>
      <c r="P160" s="131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0"/>
      <c r="CU160" s="40"/>
      <c r="CV160" s="4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  <c r="DV160" s="40"/>
      <c r="DW160" s="40"/>
      <c r="DX160" s="40"/>
      <c r="DY160" s="40"/>
      <c r="DZ160" s="40"/>
      <c r="EA160" s="40"/>
      <c r="EB160" s="40"/>
      <c r="EC160" s="40"/>
      <c r="ED160" s="40"/>
      <c r="EE160" s="40"/>
      <c r="EF160" s="40"/>
      <c r="EG160" s="40"/>
      <c r="EH160" s="40"/>
    </row>
    <row r="161" spans="1:185" ht="16.5" thickBot="1">
      <c r="A161" s="102" t="s">
        <v>47</v>
      </c>
      <c r="B161" s="103"/>
      <c r="C161" s="104">
        <v>30</v>
      </c>
      <c r="D161" s="104">
        <v>30</v>
      </c>
      <c r="E161" s="134">
        <v>30</v>
      </c>
      <c r="F161" s="104">
        <v>1.5</v>
      </c>
      <c r="G161" s="134">
        <v>0.3</v>
      </c>
      <c r="H161" s="104">
        <v>14.3</v>
      </c>
      <c r="I161" s="134">
        <v>66</v>
      </c>
      <c r="J161" s="98"/>
    </row>
    <row r="162" spans="1:185" ht="16.5" thickBot="1">
      <c r="A162" s="121" t="s">
        <v>27</v>
      </c>
      <c r="B162" s="122"/>
      <c r="C162" s="99">
        <v>530</v>
      </c>
      <c r="D162" s="185"/>
      <c r="E162" s="123"/>
      <c r="F162" s="100">
        <v>13.360000000000001</v>
      </c>
      <c r="G162" s="100">
        <v>16.360000000000003</v>
      </c>
      <c r="H162" s="100">
        <v>59.33</v>
      </c>
      <c r="I162" s="100">
        <v>437.6</v>
      </c>
      <c r="J162" s="101"/>
    </row>
    <row r="163" spans="1:185">
      <c r="A163" s="102"/>
      <c r="B163" s="103" t="s">
        <v>48</v>
      </c>
      <c r="C163" s="133"/>
      <c r="D163" s="144"/>
      <c r="E163" s="104"/>
      <c r="F163" s="108"/>
      <c r="G163" s="108"/>
      <c r="H163" s="108"/>
      <c r="I163" s="105"/>
      <c r="J163" s="98"/>
    </row>
    <row r="164" spans="1:185">
      <c r="A164" s="102" t="s">
        <v>74</v>
      </c>
      <c r="B164" s="103"/>
      <c r="C164" s="104">
        <v>15</v>
      </c>
      <c r="D164" s="105"/>
      <c r="E164" s="108"/>
      <c r="F164" s="116">
        <v>1.2</v>
      </c>
      <c r="G164" s="116">
        <v>4.2</v>
      </c>
      <c r="H164" s="116">
        <v>23.1</v>
      </c>
      <c r="I164" s="117">
        <v>134.80000000000001</v>
      </c>
      <c r="J164" s="98"/>
      <c r="K164" s="111"/>
      <c r="L164" s="111"/>
      <c r="M164" s="111"/>
      <c r="N164" s="111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</row>
    <row r="165" spans="1:185">
      <c r="A165" s="102" t="s">
        <v>415</v>
      </c>
      <c r="B165" s="103"/>
      <c r="C165" s="104"/>
      <c r="D165" s="109">
        <v>15</v>
      </c>
      <c r="E165" s="108">
        <v>15</v>
      </c>
      <c r="F165" s="105"/>
      <c r="G165" s="109"/>
      <c r="H165" s="109"/>
      <c r="I165" s="109"/>
      <c r="J165" s="98"/>
      <c r="K165" s="111"/>
      <c r="L165" s="111"/>
      <c r="M165" s="111"/>
      <c r="N165" s="111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</row>
    <row r="166" spans="1:185" s="57" customFormat="1">
      <c r="A166" s="102" t="s">
        <v>276</v>
      </c>
      <c r="B166" s="103"/>
      <c r="C166" s="104">
        <v>110</v>
      </c>
      <c r="D166" s="109"/>
      <c r="E166" s="108"/>
      <c r="F166" s="109">
        <v>2.5</v>
      </c>
      <c r="G166" s="108">
        <v>2.75</v>
      </c>
      <c r="H166" s="109">
        <v>4</v>
      </c>
      <c r="I166" s="108">
        <v>51</v>
      </c>
      <c r="J166" s="98" t="s">
        <v>277</v>
      </c>
      <c r="K166" s="131"/>
      <c r="L166" s="131"/>
      <c r="M166" s="131"/>
      <c r="N166" s="131"/>
      <c r="O166" s="131"/>
      <c r="P166" s="131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</row>
    <row r="167" spans="1:185" s="57" customFormat="1">
      <c r="A167" s="102"/>
      <c r="B167" s="103" t="s">
        <v>60</v>
      </c>
      <c r="C167" s="104"/>
      <c r="D167" s="109">
        <v>115.9</v>
      </c>
      <c r="E167" s="108">
        <v>110</v>
      </c>
      <c r="F167" s="105"/>
      <c r="G167" s="108"/>
      <c r="H167" s="109"/>
      <c r="I167" s="105"/>
      <c r="J167" s="98"/>
      <c r="K167" s="131"/>
      <c r="L167" s="131"/>
      <c r="M167" s="131"/>
      <c r="N167" s="131"/>
      <c r="O167" s="131"/>
      <c r="P167" s="131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</row>
    <row r="168" spans="1:185" s="39" customFormat="1">
      <c r="A168" s="102" t="s">
        <v>359</v>
      </c>
      <c r="B168" s="103"/>
      <c r="C168" s="104" t="s">
        <v>404</v>
      </c>
      <c r="D168" s="109"/>
      <c r="E168" s="108"/>
      <c r="F168" s="105">
        <v>5</v>
      </c>
      <c r="G168" s="108">
        <v>6.5</v>
      </c>
      <c r="H168" s="109">
        <v>17.3</v>
      </c>
      <c r="I168" s="105">
        <v>148</v>
      </c>
      <c r="J168" s="98" t="s">
        <v>167</v>
      </c>
      <c r="K168" s="131"/>
      <c r="L168" s="131"/>
      <c r="M168" s="131"/>
      <c r="N168" s="131"/>
      <c r="O168" s="131"/>
      <c r="P168" s="131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40"/>
      <c r="CF168" s="40"/>
      <c r="CG168" s="40"/>
      <c r="CH168" s="40"/>
      <c r="CI168" s="40"/>
      <c r="CJ168" s="40"/>
      <c r="CK168" s="40"/>
      <c r="CL168" s="40"/>
      <c r="CM168" s="40"/>
      <c r="CN168" s="40"/>
      <c r="CO168" s="40"/>
      <c r="CP168" s="40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  <c r="DG168" s="40"/>
      <c r="DH168" s="40"/>
      <c r="DI168" s="40"/>
      <c r="DJ168" s="40"/>
      <c r="DK168" s="40"/>
      <c r="DL168" s="40"/>
      <c r="DM168" s="40"/>
      <c r="DN168" s="40"/>
      <c r="DO168" s="40"/>
      <c r="DP168" s="40"/>
      <c r="DQ168" s="40"/>
      <c r="DR168" s="40"/>
      <c r="DS168" s="40"/>
      <c r="DT168" s="40"/>
      <c r="DU168" s="40"/>
      <c r="DV168" s="40"/>
      <c r="DW168" s="40"/>
      <c r="DX168" s="40"/>
      <c r="DY168" s="40"/>
      <c r="DZ168" s="40"/>
      <c r="EA168" s="40"/>
      <c r="EB168" s="40"/>
      <c r="EC168" s="40"/>
      <c r="ED168" s="40"/>
      <c r="EE168" s="40"/>
      <c r="EF168" s="40"/>
      <c r="EG168" s="40"/>
      <c r="EH168" s="40"/>
    </row>
    <row r="169" spans="1:185" s="39" customFormat="1">
      <c r="A169" s="102"/>
      <c r="B169" s="103" t="s">
        <v>76</v>
      </c>
      <c r="C169" s="104"/>
      <c r="D169" s="109">
        <v>93.3</v>
      </c>
      <c r="E169" s="108">
        <v>92</v>
      </c>
      <c r="F169" s="105"/>
      <c r="G169" s="108"/>
      <c r="H169" s="109"/>
      <c r="I169" s="105"/>
      <c r="J169" s="98"/>
      <c r="K169" s="131"/>
      <c r="L169" s="131"/>
      <c r="M169" s="131"/>
      <c r="N169" s="131"/>
      <c r="O169" s="131"/>
      <c r="P169" s="131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40"/>
      <c r="CF169" s="40"/>
      <c r="CG169" s="40"/>
      <c r="CH169" s="40"/>
      <c r="CI169" s="40"/>
      <c r="CJ169" s="40"/>
      <c r="CK169" s="40"/>
      <c r="CL169" s="40"/>
      <c r="CM169" s="40"/>
      <c r="CN169" s="40"/>
      <c r="CO169" s="40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  <c r="DG169" s="40"/>
      <c r="DH169" s="40"/>
      <c r="DI169" s="40"/>
      <c r="DJ169" s="40"/>
      <c r="DK169" s="40"/>
      <c r="DL169" s="40"/>
      <c r="DM169" s="40"/>
      <c r="DN169" s="40"/>
      <c r="DO169" s="40"/>
      <c r="DP169" s="40"/>
      <c r="DQ169" s="40"/>
      <c r="DR169" s="40"/>
      <c r="DS169" s="40"/>
      <c r="DT169" s="40"/>
      <c r="DU169" s="40"/>
      <c r="DV169" s="40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  <c r="EG169" s="40"/>
      <c r="EH169" s="40"/>
    </row>
    <row r="170" spans="1:185" s="39" customFormat="1" ht="22.5" customHeight="1">
      <c r="A170" s="102"/>
      <c r="B170" s="103" t="s">
        <v>99</v>
      </c>
      <c r="C170" s="104"/>
      <c r="D170" s="109">
        <v>6</v>
      </c>
      <c r="E170" s="108">
        <v>6</v>
      </c>
      <c r="F170" s="105"/>
      <c r="G170" s="108"/>
      <c r="H170" s="109"/>
      <c r="I170" s="105"/>
      <c r="J170" s="98"/>
      <c r="K170" s="131"/>
      <c r="L170" s="131"/>
      <c r="M170" s="131"/>
      <c r="N170" s="131"/>
      <c r="O170" s="131"/>
      <c r="P170" s="131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  <c r="DG170" s="40"/>
      <c r="DH170" s="40"/>
      <c r="DI170" s="40"/>
      <c r="DJ170" s="40"/>
      <c r="DK170" s="40"/>
      <c r="DL170" s="40"/>
      <c r="DM170" s="40"/>
      <c r="DN170" s="40"/>
      <c r="DO170" s="40"/>
      <c r="DP170" s="40"/>
      <c r="DQ170" s="40"/>
      <c r="DR170" s="40"/>
      <c r="DS170" s="40"/>
      <c r="DT170" s="40"/>
      <c r="DU170" s="40"/>
      <c r="DV170" s="40"/>
      <c r="DW170" s="40"/>
      <c r="DX170" s="40"/>
      <c r="DY170" s="40"/>
      <c r="DZ170" s="40"/>
      <c r="EA170" s="40"/>
      <c r="EB170" s="40"/>
      <c r="EC170" s="40"/>
      <c r="ED170" s="40"/>
      <c r="EE170" s="40"/>
      <c r="EF170" s="40"/>
      <c r="EG170" s="40"/>
      <c r="EH170" s="40"/>
    </row>
    <row r="171" spans="1:185" s="39" customFormat="1">
      <c r="A171" s="102"/>
      <c r="B171" s="103" t="s">
        <v>53</v>
      </c>
      <c r="C171" s="104"/>
      <c r="D171" s="109">
        <v>4</v>
      </c>
      <c r="E171" s="108">
        <v>4</v>
      </c>
      <c r="F171" s="105"/>
      <c r="G171" s="108"/>
      <c r="H171" s="109"/>
      <c r="I171" s="105"/>
      <c r="J171" s="98"/>
      <c r="K171" s="131"/>
      <c r="L171" s="131"/>
      <c r="M171" s="131"/>
      <c r="N171" s="131"/>
      <c r="O171" s="131"/>
      <c r="P171" s="131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  <c r="DV171" s="40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  <c r="EG171" s="40"/>
      <c r="EH171" s="40"/>
    </row>
    <row r="172" spans="1:185" s="39" customFormat="1">
      <c r="A172" s="102"/>
      <c r="B172" s="103" t="s">
        <v>18</v>
      </c>
      <c r="C172" s="104"/>
      <c r="D172" s="109">
        <v>8</v>
      </c>
      <c r="E172" s="108">
        <v>8</v>
      </c>
      <c r="F172" s="105"/>
      <c r="G172" s="108"/>
      <c r="H172" s="109"/>
      <c r="I172" s="105"/>
      <c r="J172" s="98"/>
      <c r="K172" s="131"/>
      <c r="L172" s="131"/>
      <c r="M172" s="131"/>
      <c r="N172" s="131"/>
      <c r="O172" s="131"/>
      <c r="P172" s="131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  <c r="DN172" s="40"/>
      <c r="DO172" s="40"/>
      <c r="DP172" s="40"/>
      <c r="DQ172" s="40"/>
      <c r="DR172" s="40"/>
      <c r="DS172" s="40"/>
      <c r="DT172" s="40"/>
      <c r="DU172" s="40"/>
      <c r="DV172" s="40"/>
      <c r="DW172" s="40"/>
      <c r="DX172" s="40"/>
      <c r="DY172" s="40"/>
      <c r="DZ172" s="40"/>
      <c r="EA172" s="40"/>
      <c r="EB172" s="40"/>
      <c r="EC172" s="40"/>
      <c r="ED172" s="40"/>
      <c r="EE172" s="40"/>
      <c r="EF172" s="40"/>
      <c r="EG172" s="40"/>
      <c r="EH172" s="40"/>
    </row>
    <row r="173" spans="1:185" s="39" customFormat="1">
      <c r="A173" s="102"/>
      <c r="B173" s="103" t="s">
        <v>38</v>
      </c>
      <c r="C173" s="104"/>
      <c r="D173" s="109">
        <v>4</v>
      </c>
      <c r="E173" s="108">
        <v>4</v>
      </c>
      <c r="F173" s="105"/>
      <c r="G173" s="108"/>
      <c r="H173" s="109"/>
      <c r="I173" s="105"/>
      <c r="J173" s="98"/>
      <c r="K173" s="131"/>
      <c r="L173" s="131"/>
      <c r="M173" s="131"/>
      <c r="N173" s="131"/>
      <c r="O173" s="131"/>
      <c r="P173" s="131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40"/>
      <c r="CK173" s="40"/>
      <c r="CL173" s="40"/>
      <c r="CM173" s="40"/>
      <c r="CN173" s="40"/>
      <c r="CO173" s="40"/>
      <c r="CP173" s="40"/>
      <c r="CQ173" s="40"/>
      <c r="CR173" s="40"/>
      <c r="CS173" s="40"/>
      <c r="CT173" s="40"/>
      <c r="CU173" s="40"/>
      <c r="CV173" s="40"/>
      <c r="CW173" s="40"/>
      <c r="CX173" s="40"/>
      <c r="CY173" s="40"/>
      <c r="CZ173" s="40"/>
      <c r="DA173" s="40"/>
      <c r="DB173" s="40"/>
      <c r="DC173" s="40"/>
      <c r="DD173" s="40"/>
      <c r="DE173" s="40"/>
      <c r="DF173" s="40"/>
      <c r="DG173" s="40"/>
      <c r="DH173" s="40"/>
      <c r="DI173" s="40"/>
      <c r="DJ173" s="40"/>
      <c r="DK173" s="40"/>
      <c r="DL173" s="40"/>
      <c r="DM173" s="40"/>
      <c r="DN173" s="40"/>
      <c r="DO173" s="40"/>
      <c r="DP173" s="40"/>
      <c r="DQ173" s="40"/>
      <c r="DR173" s="40"/>
      <c r="DS173" s="40"/>
      <c r="DT173" s="40"/>
      <c r="DU173" s="40"/>
      <c r="DV173" s="40"/>
      <c r="DW173" s="40"/>
      <c r="DX173" s="40"/>
      <c r="DY173" s="40"/>
      <c r="DZ173" s="40"/>
      <c r="EA173" s="40"/>
      <c r="EB173" s="40"/>
      <c r="EC173" s="40"/>
      <c r="ED173" s="40"/>
      <c r="EE173" s="40"/>
      <c r="EF173" s="40"/>
      <c r="EG173" s="40"/>
      <c r="EH173" s="40"/>
    </row>
    <row r="174" spans="1:185" s="39" customFormat="1">
      <c r="A174" s="102"/>
      <c r="B174" s="103" t="s">
        <v>20</v>
      </c>
      <c r="C174" s="104"/>
      <c r="D174" s="109">
        <v>4</v>
      </c>
      <c r="E174" s="108">
        <v>4</v>
      </c>
      <c r="F174" s="105"/>
      <c r="G174" s="108"/>
      <c r="H174" s="109"/>
      <c r="I174" s="105"/>
      <c r="J174" s="98"/>
      <c r="K174" s="131"/>
      <c r="L174" s="131"/>
      <c r="M174" s="131"/>
      <c r="N174" s="131"/>
      <c r="O174" s="131"/>
      <c r="P174" s="131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40"/>
      <c r="CF174" s="40"/>
      <c r="CG174" s="40"/>
      <c r="CH174" s="40"/>
      <c r="CI174" s="40"/>
      <c r="CJ174" s="40"/>
      <c r="CK174" s="40"/>
      <c r="CL174" s="40"/>
      <c r="CM174" s="40"/>
      <c r="CN174" s="40"/>
      <c r="CO174" s="40"/>
      <c r="CP174" s="40"/>
      <c r="CQ174" s="40"/>
      <c r="CR174" s="40"/>
      <c r="CS174" s="40"/>
      <c r="CT174" s="40"/>
      <c r="CU174" s="40"/>
      <c r="CV174" s="40"/>
      <c r="CW174" s="40"/>
      <c r="CX174" s="40"/>
      <c r="CY174" s="40"/>
      <c r="CZ174" s="40"/>
      <c r="DA174" s="40"/>
      <c r="DB174" s="40"/>
      <c r="DC174" s="40"/>
      <c r="DD174" s="40"/>
      <c r="DE174" s="40"/>
      <c r="DF174" s="40"/>
      <c r="DG174" s="40"/>
      <c r="DH174" s="40"/>
      <c r="DI174" s="40"/>
      <c r="DJ174" s="40"/>
      <c r="DK174" s="40"/>
      <c r="DL174" s="40"/>
      <c r="DM174" s="40"/>
      <c r="DN174" s="40"/>
      <c r="DO174" s="40"/>
      <c r="DP174" s="40"/>
      <c r="DQ174" s="40"/>
      <c r="DR174" s="40"/>
      <c r="DS174" s="40"/>
      <c r="DT174" s="40"/>
      <c r="DU174" s="40"/>
      <c r="DV174" s="40"/>
      <c r="DW174" s="40"/>
      <c r="DX174" s="40"/>
      <c r="DY174" s="40"/>
      <c r="DZ174" s="40"/>
      <c r="EA174" s="40"/>
      <c r="EB174" s="40"/>
      <c r="EC174" s="40"/>
      <c r="ED174" s="40"/>
      <c r="EE174" s="40"/>
      <c r="EF174" s="40"/>
      <c r="EG174" s="40"/>
      <c r="EH174" s="40"/>
    </row>
    <row r="175" spans="1:185" s="39" customFormat="1" ht="31.5">
      <c r="A175" s="102"/>
      <c r="B175" s="103" t="s">
        <v>100</v>
      </c>
      <c r="C175" s="104"/>
      <c r="D175" s="109">
        <v>4</v>
      </c>
      <c r="E175" s="108">
        <v>4</v>
      </c>
      <c r="F175" s="105"/>
      <c r="G175" s="108"/>
      <c r="H175" s="109"/>
      <c r="I175" s="105"/>
      <c r="J175" s="98"/>
      <c r="K175" s="131"/>
      <c r="L175" s="131"/>
      <c r="M175" s="131"/>
      <c r="N175" s="131"/>
      <c r="O175" s="131"/>
      <c r="P175" s="131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40"/>
      <c r="CF175" s="40"/>
      <c r="CG175" s="40"/>
      <c r="CH175" s="40"/>
      <c r="CI175" s="40"/>
      <c r="CJ175" s="40"/>
      <c r="CK175" s="40"/>
      <c r="CL175" s="40"/>
      <c r="CM175" s="40"/>
      <c r="CN175" s="40"/>
      <c r="CO175" s="40"/>
      <c r="CP175" s="40"/>
      <c r="CQ175" s="40"/>
      <c r="CR175" s="40"/>
      <c r="CS175" s="40"/>
      <c r="CT175" s="40"/>
      <c r="CU175" s="40"/>
      <c r="CV175" s="40"/>
      <c r="CW175" s="40"/>
      <c r="CX175" s="40"/>
      <c r="CY175" s="40"/>
      <c r="CZ175" s="40"/>
      <c r="DA175" s="40"/>
      <c r="DB175" s="40"/>
      <c r="DC175" s="40"/>
      <c r="DD175" s="40"/>
      <c r="DE175" s="40"/>
      <c r="DF175" s="40"/>
      <c r="DG175" s="40"/>
      <c r="DH175" s="40"/>
      <c r="DI175" s="40"/>
      <c r="DJ175" s="40"/>
      <c r="DK175" s="40"/>
      <c r="DL175" s="40"/>
      <c r="DM175" s="40"/>
      <c r="DN175" s="40"/>
      <c r="DO175" s="40"/>
      <c r="DP175" s="40"/>
      <c r="DQ175" s="40"/>
      <c r="DR175" s="40"/>
      <c r="DS175" s="40"/>
      <c r="DT175" s="40"/>
      <c r="DU175" s="40"/>
      <c r="DV175" s="40"/>
      <c r="DW175" s="40"/>
      <c r="DX175" s="40"/>
      <c r="DY175" s="40"/>
      <c r="DZ175" s="40"/>
      <c r="EA175" s="40"/>
      <c r="EB175" s="40"/>
      <c r="EC175" s="40"/>
      <c r="ED175" s="40"/>
      <c r="EE175" s="40"/>
      <c r="EF175" s="40"/>
      <c r="EG175" s="40"/>
      <c r="EH175" s="40"/>
    </row>
    <row r="176" spans="1:185" s="39" customFormat="1">
      <c r="A176" s="102"/>
      <c r="B176" s="103" t="s">
        <v>19</v>
      </c>
      <c r="C176" s="104"/>
      <c r="D176" s="109">
        <v>0.4</v>
      </c>
      <c r="E176" s="108">
        <v>0.4</v>
      </c>
      <c r="F176" s="109"/>
      <c r="G176" s="105"/>
      <c r="H176" s="108"/>
      <c r="I176" s="105"/>
      <c r="J176" s="98"/>
      <c r="K176" s="131"/>
      <c r="L176" s="131"/>
      <c r="M176" s="131"/>
      <c r="N176" s="131"/>
      <c r="O176" s="131"/>
      <c r="P176" s="131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40"/>
      <c r="CF176" s="40"/>
      <c r="CG176" s="40"/>
      <c r="CH176" s="40"/>
      <c r="CI176" s="40"/>
      <c r="CJ176" s="40"/>
      <c r="CK176" s="40"/>
      <c r="CL176" s="40"/>
      <c r="CM176" s="40"/>
      <c r="CN176" s="40"/>
      <c r="CO176" s="40"/>
      <c r="CP176" s="40"/>
      <c r="CQ176" s="40"/>
      <c r="CR176" s="40"/>
      <c r="CS176" s="40"/>
      <c r="CT176" s="40"/>
      <c r="CU176" s="40"/>
      <c r="CV176" s="40"/>
      <c r="CW176" s="40"/>
      <c r="CX176" s="40"/>
      <c r="CY176" s="40"/>
      <c r="CZ176" s="40"/>
      <c r="DA176" s="40"/>
      <c r="DB176" s="40"/>
      <c r="DC176" s="40"/>
      <c r="DD176" s="40"/>
      <c r="DE176" s="40"/>
      <c r="DF176" s="40"/>
      <c r="DG176" s="40"/>
      <c r="DH176" s="40"/>
      <c r="DI176" s="40"/>
      <c r="DJ176" s="40"/>
      <c r="DK176" s="40"/>
      <c r="DL176" s="40"/>
      <c r="DM176" s="40"/>
      <c r="DN176" s="40"/>
      <c r="DO176" s="40"/>
      <c r="DP176" s="40"/>
      <c r="DQ176" s="40"/>
      <c r="DR176" s="40"/>
      <c r="DS176" s="40"/>
      <c r="DT176" s="40"/>
      <c r="DU176" s="40"/>
      <c r="DV176" s="40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  <c r="EG176" s="40"/>
      <c r="EH176" s="40"/>
    </row>
    <row r="177" spans="1:185" s="50" customFormat="1">
      <c r="A177" s="103"/>
      <c r="B177" s="111" t="s">
        <v>343</v>
      </c>
      <c r="C177" s="104"/>
      <c r="D177" s="109">
        <v>10</v>
      </c>
      <c r="E177" s="108">
        <v>10</v>
      </c>
      <c r="F177" s="109"/>
      <c r="G177" s="105"/>
      <c r="H177" s="109"/>
      <c r="I177" s="105"/>
      <c r="J177" s="98"/>
      <c r="K177" s="131"/>
      <c r="L177" s="131"/>
      <c r="M177" s="131"/>
      <c r="N177" s="131"/>
      <c r="O177" s="131"/>
      <c r="P177" s="131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</row>
    <row r="178" spans="1:185">
      <c r="A178" s="102" t="s">
        <v>78</v>
      </c>
      <c r="B178" s="103"/>
      <c r="C178" s="133" t="s">
        <v>329</v>
      </c>
      <c r="D178" s="149"/>
      <c r="E178" s="148"/>
      <c r="F178" s="105">
        <v>0.09</v>
      </c>
      <c r="G178" s="108">
        <v>0.01</v>
      </c>
      <c r="H178" s="109">
        <v>8.5</v>
      </c>
      <c r="I178" s="105">
        <v>34.5</v>
      </c>
      <c r="J178" s="98" t="s">
        <v>162</v>
      </c>
    </row>
    <row r="179" spans="1:185">
      <c r="A179" s="102"/>
      <c r="B179" s="103" t="s">
        <v>62</v>
      </c>
      <c r="C179" s="133"/>
      <c r="D179" s="134">
        <v>0.3</v>
      </c>
      <c r="E179" s="104">
        <v>0.3</v>
      </c>
      <c r="F179" s="105"/>
      <c r="G179" s="108"/>
      <c r="H179" s="109"/>
      <c r="I179" s="105"/>
      <c r="J179" s="98"/>
    </row>
    <row r="180" spans="1:185">
      <c r="A180" s="102"/>
      <c r="B180" s="103" t="s">
        <v>18</v>
      </c>
      <c r="C180" s="133"/>
      <c r="D180" s="134">
        <v>4</v>
      </c>
      <c r="E180" s="104">
        <v>4</v>
      </c>
      <c r="F180" s="105"/>
      <c r="G180" s="108"/>
      <c r="H180" s="105"/>
      <c r="I180" s="105"/>
      <c r="J180" s="98"/>
    </row>
    <row r="181" spans="1:185">
      <c r="A181" s="102"/>
      <c r="B181" s="103" t="s">
        <v>79</v>
      </c>
      <c r="C181" s="133"/>
      <c r="D181" s="158">
        <v>4.0999999999999996</v>
      </c>
      <c r="E181" s="104">
        <v>4</v>
      </c>
      <c r="F181" s="108"/>
      <c r="G181" s="109"/>
      <c r="H181" s="108"/>
      <c r="I181" s="109"/>
      <c r="J181" s="98"/>
    </row>
    <row r="182" spans="1:185">
      <c r="A182" s="102"/>
      <c r="B182" s="103" t="s">
        <v>17</v>
      </c>
      <c r="C182" s="133"/>
      <c r="D182" s="148">
        <v>150</v>
      </c>
      <c r="E182" s="148">
        <v>150</v>
      </c>
      <c r="F182" s="108"/>
      <c r="G182" s="109"/>
      <c r="H182" s="108"/>
      <c r="I182" s="109"/>
      <c r="J182" s="98"/>
    </row>
    <row r="183" spans="1:185" s="41" customFormat="1" ht="16.5" thickBot="1">
      <c r="A183" s="102" t="s">
        <v>40</v>
      </c>
      <c r="B183" s="103"/>
      <c r="C183" s="124">
        <v>20</v>
      </c>
      <c r="D183" s="158">
        <v>20</v>
      </c>
      <c r="E183" s="104">
        <v>20</v>
      </c>
      <c r="F183" s="148">
        <v>1.6</v>
      </c>
      <c r="G183" s="149">
        <v>0.2</v>
      </c>
      <c r="H183" s="175">
        <v>9.8000000000000007</v>
      </c>
      <c r="I183" s="212">
        <v>47</v>
      </c>
      <c r="J183" s="98"/>
      <c r="K183" s="84"/>
      <c r="L183" s="84"/>
      <c r="M183" s="84"/>
      <c r="N183" s="84"/>
      <c r="O183" s="84"/>
      <c r="P183" s="8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4"/>
      <c r="EL183" s="64"/>
      <c r="EM183" s="64"/>
      <c r="EN183" s="64"/>
      <c r="EO183" s="64"/>
      <c r="EP183" s="64"/>
      <c r="EQ183" s="64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64"/>
      <c r="FG183" s="64"/>
      <c r="FH183" s="64"/>
      <c r="FI183" s="64"/>
      <c r="FJ183" s="64"/>
      <c r="FK183" s="64"/>
      <c r="FL183" s="64"/>
      <c r="FM183" s="64"/>
      <c r="FN183" s="64"/>
      <c r="FO183" s="64"/>
      <c r="FP183" s="64"/>
      <c r="FQ183" s="64"/>
      <c r="FR183" s="64"/>
      <c r="FS183" s="64"/>
      <c r="FT183" s="64"/>
      <c r="FU183" s="64"/>
      <c r="FV183" s="64"/>
      <c r="FW183" s="64"/>
      <c r="FX183" s="64"/>
      <c r="FY183" s="64"/>
      <c r="FZ183" s="64"/>
      <c r="GA183" s="64"/>
      <c r="GB183" s="64"/>
      <c r="GC183" s="64"/>
    </row>
    <row r="184" spans="1:185" ht="16.5" thickBot="1">
      <c r="A184" s="159" t="s">
        <v>27</v>
      </c>
      <c r="B184" s="160"/>
      <c r="C184" s="161">
        <v>413</v>
      </c>
      <c r="D184" s="178"/>
      <c r="E184" s="161"/>
      <c r="F184" s="163">
        <v>10.389999999999999</v>
      </c>
      <c r="G184" s="163">
        <v>13.659999999999998</v>
      </c>
      <c r="H184" s="163">
        <v>62.7</v>
      </c>
      <c r="I184" s="163">
        <v>415.3</v>
      </c>
      <c r="J184" s="123"/>
    </row>
    <row r="185" spans="1:185" ht="16.5" thickBot="1">
      <c r="A185" s="121" t="s">
        <v>63</v>
      </c>
      <c r="B185" s="122"/>
      <c r="C185" s="99">
        <v>1393</v>
      </c>
      <c r="D185" s="219"/>
      <c r="E185" s="220"/>
      <c r="F185" s="199">
        <v>34.15</v>
      </c>
      <c r="G185" s="199">
        <v>42.35</v>
      </c>
      <c r="H185" s="199">
        <v>173.32999999999998</v>
      </c>
      <c r="I185" s="199">
        <v>1212.8</v>
      </c>
      <c r="J185" s="101"/>
    </row>
    <row r="186" spans="1:185">
      <c r="A186" s="103"/>
      <c r="B186" s="127"/>
      <c r="C186" s="213"/>
      <c r="D186" s="214"/>
      <c r="E186" s="350"/>
      <c r="F186" s="109"/>
      <c r="G186" s="109"/>
      <c r="H186" s="109"/>
      <c r="I186" s="109"/>
      <c r="J186" s="127"/>
    </row>
    <row r="187" spans="1:185" ht="16.5" thickBot="1">
      <c r="A187" s="84" t="s">
        <v>80</v>
      </c>
      <c r="B187" s="103"/>
      <c r="C187" s="153"/>
      <c r="D187" s="84"/>
      <c r="E187" s="84"/>
      <c r="J187" s="153"/>
    </row>
    <row r="188" spans="1:185" ht="22.5" customHeight="1">
      <c r="A188" s="620" t="s">
        <v>246</v>
      </c>
      <c r="B188" s="621"/>
      <c r="C188" s="613" t="s">
        <v>242</v>
      </c>
      <c r="D188" s="347" t="s">
        <v>3</v>
      </c>
      <c r="E188" s="90" t="s">
        <v>3</v>
      </c>
      <c r="F188" s="622" t="s">
        <v>243</v>
      </c>
      <c r="G188" s="623"/>
      <c r="H188" s="624"/>
      <c r="I188" s="347" t="s">
        <v>4</v>
      </c>
      <c r="J188" s="91" t="s">
        <v>244</v>
      </c>
    </row>
    <row r="189" spans="1:185" ht="32.25" thickBot="1">
      <c r="A189" s="616" t="s">
        <v>245</v>
      </c>
      <c r="B189" s="617"/>
      <c r="C189" s="614"/>
      <c r="D189" s="92" t="s">
        <v>5</v>
      </c>
      <c r="E189" s="93" t="s">
        <v>5</v>
      </c>
      <c r="F189" s="94"/>
      <c r="G189" s="95"/>
      <c r="H189" s="96"/>
      <c r="I189" s="92" t="s">
        <v>6</v>
      </c>
      <c r="J189" s="98"/>
    </row>
    <row r="190" spans="1:185" ht="16.5" thickBot="1">
      <c r="A190" s="618"/>
      <c r="B190" s="619"/>
      <c r="C190" s="615"/>
      <c r="D190" s="99" t="s">
        <v>7</v>
      </c>
      <c r="E190" s="99" t="s">
        <v>8</v>
      </c>
      <c r="F190" s="99" t="s">
        <v>9</v>
      </c>
      <c r="G190" s="99" t="s">
        <v>10</v>
      </c>
      <c r="H190" s="100" t="s">
        <v>11</v>
      </c>
      <c r="I190" s="100" t="s">
        <v>12</v>
      </c>
      <c r="J190" s="101"/>
    </row>
    <row r="191" spans="1:185">
      <c r="A191" s="126"/>
      <c r="B191" s="127" t="s">
        <v>13</v>
      </c>
      <c r="C191" s="128"/>
      <c r="D191" s="221"/>
      <c r="E191" s="222"/>
      <c r="F191" s="167"/>
      <c r="G191" s="129"/>
      <c r="H191" s="166"/>
      <c r="I191" s="129"/>
      <c r="J191" s="91"/>
    </row>
    <row r="192" spans="1:185" s="39" customFormat="1">
      <c r="A192" s="102" t="s">
        <v>170</v>
      </c>
      <c r="B192" s="103"/>
      <c r="C192" s="124" t="s">
        <v>126</v>
      </c>
      <c r="D192" s="124"/>
      <c r="E192" s="124"/>
      <c r="F192" s="108">
        <v>5</v>
      </c>
      <c r="G192" s="108">
        <v>5.5</v>
      </c>
      <c r="H192" s="108">
        <v>14</v>
      </c>
      <c r="I192" s="108">
        <v>126</v>
      </c>
      <c r="J192" s="98" t="s">
        <v>193</v>
      </c>
      <c r="K192" s="131"/>
      <c r="L192" s="131"/>
      <c r="M192" s="131"/>
      <c r="N192" s="131"/>
      <c r="O192" s="131"/>
      <c r="P192" s="131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40"/>
      <c r="CF192" s="40"/>
      <c r="CG192" s="40"/>
      <c r="CH192" s="40"/>
      <c r="CI192" s="40"/>
      <c r="CJ192" s="40"/>
      <c r="CK192" s="40"/>
      <c r="CL192" s="40"/>
      <c r="CM192" s="40"/>
      <c r="CN192" s="40"/>
      <c r="CO192" s="40"/>
      <c r="CP192" s="40"/>
      <c r="CQ192" s="40"/>
      <c r="CR192" s="40"/>
      <c r="CS192" s="40"/>
      <c r="CT192" s="40"/>
      <c r="CU192" s="40"/>
      <c r="CV192" s="40"/>
      <c r="CW192" s="40"/>
      <c r="CX192" s="40"/>
      <c r="CY192" s="40"/>
      <c r="CZ192" s="40"/>
      <c r="DA192" s="40"/>
      <c r="DB192" s="40"/>
      <c r="DC192" s="40"/>
      <c r="DD192" s="40"/>
      <c r="DE192" s="40"/>
      <c r="DF192" s="40"/>
      <c r="DG192" s="40"/>
      <c r="DH192" s="40"/>
      <c r="DI192" s="40"/>
      <c r="DJ192" s="40"/>
      <c r="DK192" s="40"/>
      <c r="DL192" s="40"/>
      <c r="DM192" s="40"/>
      <c r="DN192" s="40"/>
      <c r="DO192" s="40"/>
      <c r="DP192" s="40"/>
      <c r="DQ192" s="40"/>
      <c r="DR192" s="40"/>
      <c r="DS192" s="40"/>
      <c r="DT192" s="40"/>
      <c r="DU192" s="40"/>
      <c r="DV192" s="40"/>
      <c r="DW192" s="40"/>
      <c r="DX192" s="40"/>
      <c r="DY192" s="40"/>
      <c r="DZ192" s="40"/>
      <c r="EA192" s="40"/>
      <c r="EB192" s="40"/>
      <c r="EC192" s="40"/>
      <c r="ED192" s="40"/>
      <c r="EE192" s="40"/>
      <c r="EF192" s="40"/>
      <c r="EG192" s="40"/>
      <c r="EH192" s="40"/>
      <c r="EI192" s="40"/>
      <c r="EJ192" s="40"/>
      <c r="EK192" s="40"/>
      <c r="EL192" s="40"/>
      <c r="EM192" s="40"/>
      <c r="EN192" s="40"/>
      <c r="EO192" s="40"/>
      <c r="EP192" s="40"/>
      <c r="EQ192" s="40"/>
      <c r="ER192" s="40"/>
      <c r="ES192" s="40"/>
      <c r="ET192" s="40"/>
      <c r="EU192" s="40"/>
      <c r="EV192" s="40"/>
      <c r="EW192" s="40"/>
      <c r="EX192" s="40"/>
      <c r="EY192" s="40"/>
      <c r="EZ192" s="40"/>
      <c r="FA192" s="40"/>
      <c r="FB192" s="40"/>
      <c r="FC192" s="40"/>
      <c r="FD192" s="40"/>
      <c r="FE192" s="40"/>
      <c r="FF192" s="40"/>
      <c r="FG192" s="40"/>
      <c r="FH192" s="40"/>
      <c r="FI192" s="40"/>
      <c r="FJ192" s="40"/>
      <c r="FK192" s="40"/>
      <c r="FL192" s="40"/>
      <c r="FM192" s="40"/>
      <c r="FN192" s="40"/>
      <c r="FO192" s="40"/>
      <c r="FP192" s="40"/>
      <c r="FQ192" s="40"/>
      <c r="FR192" s="40"/>
      <c r="FS192" s="40"/>
      <c r="FT192" s="40"/>
      <c r="FU192" s="40"/>
      <c r="FV192" s="40"/>
      <c r="FW192" s="40"/>
      <c r="FX192" s="40"/>
      <c r="FY192" s="40"/>
      <c r="FZ192" s="40"/>
      <c r="GA192" s="40"/>
      <c r="GB192" s="40"/>
      <c r="GC192" s="40"/>
    </row>
    <row r="193" spans="1:185" s="39" customFormat="1" ht="31.5">
      <c r="A193" s="102"/>
      <c r="B193" s="103" t="s">
        <v>144</v>
      </c>
      <c r="C193" s="124"/>
      <c r="D193" s="124">
        <v>19</v>
      </c>
      <c r="E193" s="198">
        <v>19</v>
      </c>
      <c r="F193" s="105"/>
      <c r="G193" s="108"/>
      <c r="H193" s="108"/>
      <c r="I193" s="105"/>
      <c r="J193" s="98"/>
      <c r="K193" s="131"/>
      <c r="L193" s="131"/>
      <c r="M193" s="131"/>
      <c r="N193" s="131"/>
      <c r="O193" s="131"/>
      <c r="P193" s="131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40"/>
      <c r="CF193" s="40"/>
      <c r="CG193" s="40"/>
      <c r="CH193" s="40"/>
      <c r="CI193" s="40"/>
      <c r="CJ193" s="40"/>
      <c r="CK193" s="40"/>
      <c r="CL193" s="40"/>
      <c r="CM193" s="40"/>
      <c r="CN193" s="40"/>
      <c r="CO193" s="40"/>
      <c r="CP193" s="40"/>
      <c r="CQ193" s="40"/>
      <c r="CR193" s="40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  <c r="DE193" s="40"/>
      <c r="DF193" s="40"/>
      <c r="DG193" s="40"/>
      <c r="DH193" s="40"/>
      <c r="DI193" s="40"/>
      <c r="DJ193" s="40"/>
      <c r="DK193" s="40"/>
      <c r="DL193" s="40"/>
      <c r="DM193" s="40"/>
      <c r="DN193" s="40"/>
      <c r="DO193" s="40"/>
      <c r="DP193" s="40"/>
      <c r="DQ193" s="40"/>
      <c r="DR193" s="40"/>
      <c r="DS193" s="40"/>
      <c r="DT193" s="40"/>
      <c r="DU193" s="40"/>
      <c r="DV193" s="40"/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  <c r="EG193" s="40"/>
      <c r="EH193" s="40"/>
      <c r="EI193" s="40"/>
      <c r="EJ193" s="40"/>
      <c r="EK193" s="40"/>
      <c r="EL193" s="40"/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  <c r="EW193" s="40"/>
      <c r="EX193" s="40"/>
      <c r="EY193" s="40"/>
      <c r="EZ193" s="40"/>
      <c r="FA193" s="40"/>
      <c r="FB193" s="40"/>
      <c r="FC193" s="40"/>
      <c r="FD193" s="40"/>
      <c r="FE193" s="40"/>
      <c r="FF193" s="40"/>
      <c r="FG193" s="40"/>
      <c r="FH193" s="40"/>
      <c r="FI193" s="40"/>
      <c r="FJ193" s="40"/>
      <c r="FK193" s="40"/>
      <c r="FL193" s="40"/>
      <c r="FM193" s="40"/>
      <c r="FN193" s="40"/>
      <c r="FO193" s="40"/>
      <c r="FP193" s="40"/>
      <c r="FQ193" s="40"/>
      <c r="FR193" s="40"/>
      <c r="FS193" s="40"/>
      <c r="FT193" s="40"/>
      <c r="FU193" s="40"/>
      <c r="FV193" s="40"/>
      <c r="FW193" s="40"/>
      <c r="FX193" s="40"/>
      <c r="FY193" s="40"/>
      <c r="FZ193" s="40"/>
      <c r="GA193" s="40"/>
      <c r="GB193" s="40"/>
      <c r="GC193" s="40"/>
    </row>
    <row r="194" spans="1:185" s="39" customFormat="1">
      <c r="A194" s="102"/>
      <c r="B194" s="103" t="s">
        <v>16</v>
      </c>
      <c r="C194" s="104"/>
      <c r="D194" s="108">
        <v>75</v>
      </c>
      <c r="E194" s="108">
        <v>75</v>
      </c>
      <c r="F194" s="108"/>
      <c r="G194" s="109"/>
      <c r="H194" s="108"/>
      <c r="I194" s="109"/>
      <c r="J194" s="98"/>
      <c r="K194" s="131"/>
      <c r="L194" s="131"/>
      <c r="M194" s="131"/>
      <c r="N194" s="131"/>
      <c r="O194" s="131"/>
      <c r="P194" s="131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  <c r="DE194" s="40"/>
      <c r="DF194" s="40"/>
      <c r="DG194" s="40"/>
      <c r="DH194" s="40"/>
      <c r="DI194" s="40"/>
      <c r="DJ194" s="40"/>
      <c r="DK194" s="40"/>
      <c r="DL194" s="40"/>
      <c r="DM194" s="40"/>
      <c r="DN194" s="40"/>
      <c r="DO194" s="40"/>
      <c r="DP194" s="40"/>
      <c r="DQ194" s="40"/>
      <c r="DR194" s="40"/>
      <c r="DS194" s="40"/>
      <c r="DT194" s="40"/>
      <c r="DU194" s="40"/>
      <c r="DV194" s="40"/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  <c r="EG194" s="40"/>
      <c r="EH194" s="40"/>
      <c r="EI194" s="40"/>
      <c r="EJ194" s="40"/>
      <c r="EK194" s="40"/>
      <c r="EL194" s="40"/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  <c r="EW194" s="40"/>
      <c r="EX194" s="40"/>
      <c r="EY194" s="40"/>
      <c r="EZ194" s="40"/>
      <c r="FA194" s="40"/>
      <c r="FB194" s="40"/>
      <c r="FC194" s="40"/>
      <c r="FD194" s="40"/>
      <c r="FE194" s="40"/>
      <c r="FF194" s="40"/>
      <c r="FG194" s="40"/>
      <c r="FH194" s="40"/>
      <c r="FI194" s="40"/>
      <c r="FJ194" s="40"/>
      <c r="FK194" s="40"/>
      <c r="FL194" s="40"/>
      <c r="FM194" s="40"/>
      <c r="FN194" s="40"/>
      <c r="FO194" s="40"/>
      <c r="FP194" s="40"/>
      <c r="FQ194" s="40"/>
      <c r="FR194" s="40"/>
      <c r="FS194" s="40"/>
      <c r="FT194" s="40"/>
      <c r="FU194" s="40"/>
      <c r="FV194" s="40"/>
      <c r="FW194" s="40"/>
      <c r="FX194" s="40"/>
      <c r="FY194" s="40"/>
      <c r="FZ194" s="40"/>
      <c r="GA194" s="40"/>
      <c r="GB194" s="40"/>
      <c r="GC194" s="40"/>
    </row>
    <row r="195" spans="1:185" s="39" customFormat="1">
      <c r="A195" s="102"/>
      <c r="B195" s="103" t="s">
        <v>18</v>
      </c>
      <c r="C195" s="104"/>
      <c r="D195" s="108">
        <v>2</v>
      </c>
      <c r="E195" s="108">
        <v>2</v>
      </c>
      <c r="F195" s="108"/>
      <c r="G195" s="109"/>
      <c r="H195" s="108"/>
      <c r="I195" s="109"/>
      <c r="J195" s="98"/>
      <c r="K195" s="131"/>
      <c r="L195" s="131"/>
      <c r="M195" s="131"/>
      <c r="N195" s="131"/>
      <c r="O195" s="131"/>
      <c r="P195" s="131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  <c r="DP195" s="40"/>
      <c r="DQ195" s="40"/>
      <c r="DR195" s="40"/>
      <c r="DS195" s="40"/>
      <c r="DT195" s="40"/>
      <c r="DU195" s="40"/>
      <c r="DV195" s="40"/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  <c r="EG195" s="40"/>
      <c r="EH195" s="40"/>
      <c r="EI195" s="40"/>
      <c r="EJ195" s="40"/>
      <c r="EK195" s="40"/>
      <c r="EL195" s="40"/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  <c r="EW195" s="40"/>
      <c r="EX195" s="40"/>
      <c r="EY195" s="40"/>
      <c r="EZ195" s="40"/>
      <c r="FA195" s="40"/>
      <c r="FB195" s="40"/>
      <c r="FC195" s="40"/>
      <c r="FD195" s="40"/>
      <c r="FE195" s="40"/>
      <c r="FF195" s="40"/>
      <c r="FG195" s="40"/>
      <c r="FH195" s="40"/>
      <c r="FI195" s="40"/>
      <c r="FJ195" s="40"/>
      <c r="FK195" s="40"/>
      <c r="FL195" s="40"/>
      <c r="FM195" s="40"/>
      <c r="FN195" s="40"/>
      <c r="FO195" s="40"/>
      <c r="FP195" s="40"/>
      <c r="FQ195" s="40"/>
      <c r="FR195" s="40"/>
      <c r="FS195" s="40"/>
      <c r="FT195" s="40"/>
      <c r="FU195" s="40"/>
      <c r="FV195" s="40"/>
      <c r="FW195" s="40"/>
      <c r="FX195" s="40"/>
      <c r="FY195" s="40"/>
      <c r="FZ195" s="40"/>
      <c r="GA195" s="40"/>
      <c r="GB195" s="40"/>
      <c r="GC195" s="40"/>
    </row>
    <row r="196" spans="1:185" s="39" customFormat="1">
      <c r="A196" s="102"/>
      <c r="B196" s="103" t="s">
        <v>17</v>
      </c>
      <c r="C196" s="104"/>
      <c r="D196" s="108">
        <v>57</v>
      </c>
      <c r="E196" s="108">
        <v>57</v>
      </c>
      <c r="F196" s="108"/>
      <c r="G196" s="109"/>
      <c r="H196" s="108"/>
      <c r="I196" s="109"/>
      <c r="J196" s="98"/>
      <c r="K196" s="131"/>
      <c r="L196" s="131"/>
      <c r="M196" s="131"/>
      <c r="N196" s="131"/>
      <c r="O196" s="131"/>
      <c r="P196" s="131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  <c r="EG196" s="40"/>
      <c r="EH196" s="40"/>
      <c r="EI196" s="40"/>
      <c r="EJ196" s="40"/>
      <c r="EK196" s="40"/>
      <c r="EL196" s="40"/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  <c r="EW196" s="40"/>
      <c r="EX196" s="40"/>
      <c r="EY196" s="40"/>
      <c r="EZ196" s="40"/>
      <c r="FA196" s="40"/>
      <c r="FB196" s="40"/>
      <c r="FC196" s="40"/>
      <c r="FD196" s="40"/>
      <c r="FE196" s="40"/>
      <c r="FF196" s="40"/>
      <c r="FG196" s="40"/>
      <c r="FH196" s="40"/>
      <c r="FI196" s="40"/>
      <c r="FJ196" s="40"/>
      <c r="FK196" s="40"/>
      <c r="FL196" s="40"/>
      <c r="FM196" s="40"/>
      <c r="FN196" s="40"/>
      <c r="FO196" s="40"/>
      <c r="FP196" s="40"/>
      <c r="FQ196" s="40"/>
      <c r="FR196" s="40"/>
      <c r="FS196" s="40"/>
      <c r="FT196" s="40"/>
      <c r="FU196" s="40"/>
      <c r="FV196" s="40"/>
      <c r="FW196" s="40"/>
      <c r="FX196" s="40"/>
      <c r="FY196" s="40"/>
      <c r="FZ196" s="40"/>
      <c r="GA196" s="40"/>
      <c r="GB196" s="40"/>
      <c r="GC196" s="40"/>
    </row>
    <row r="197" spans="1:185" s="39" customFormat="1" ht="15" customHeight="1">
      <c r="A197" s="102"/>
      <c r="B197" s="103" t="s">
        <v>19</v>
      </c>
      <c r="C197" s="124"/>
      <c r="D197" s="168">
        <v>0.8</v>
      </c>
      <c r="E197" s="124">
        <v>0.8</v>
      </c>
      <c r="F197" s="108"/>
      <c r="G197" s="109"/>
      <c r="H197" s="108"/>
      <c r="I197" s="109"/>
      <c r="J197" s="98"/>
      <c r="K197" s="131"/>
      <c r="L197" s="131"/>
      <c r="M197" s="131"/>
      <c r="N197" s="131"/>
      <c r="O197" s="131"/>
      <c r="P197" s="131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  <c r="DV197" s="40"/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  <c r="EG197" s="40"/>
      <c r="EH197" s="40"/>
      <c r="EI197" s="40"/>
      <c r="EJ197" s="40"/>
      <c r="EK197" s="40"/>
      <c r="EL197" s="40"/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  <c r="EW197" s="40"/>
      <c r="EX197" s="40"/>
      <c r="EY197" s="40"/>
      <c r="EZ197" s="40"/>
      <c r="FA197" s="40"/>
      <c r="FB197" s="40"/>
      <c r="FC197" s="40"/>
      <c r="FD197" s="40"/>
      <c r="FE197" s="40"/>
      <c r="FF197" s="40"/>
      <c r="FG197" s="40"/>
      <c r="FH197" s="40"/>
      <c r="FI197" s="40"/>
      <c r="FJ197" s="40"/>
      <c r="FK197" s="40"/>
      <c r="FL197" s="40"/>
      <c r="FM197" s="40"/>
      <c r="FN197" s="40"/>
      <c r="FO197" s="40"/>
      <c r="FP197" s="40"/>
      <c r="FQ197" s="40"/>
      <c r="FR197" s="40"/>
      <c r="FS197" s="40"/>
      <c r="FT197" s="40"/>
      <c r="FU197" s="40"/>
      <c r="FV197" s="40"/>
      <c r="FW197" s="40"/>
      <c r="FX197" s="40"/>
      <c r="FY197" s="40"/>
      <c r="FZ197" s="40"/>
      <c r="GA197" s="40"/>
      <c r="GB197" s="40"/>
      <c r="GC197" s="40"/>
    </row>
    <row r="198" spans="1:185" s="39" customFormat="1" ht="15" customHeight="1">
      <c r="A198" s="102"/>
      <c r="B198" s="103" t="s">
        <v>20</v>
      </c>
      <c r="C198" s="124"/>
      <c r="D198" s="168">
        <v>5</v>
      </c>
      <c r="E198" s="124">
        <v>5</v>
      </c>
      <c r="F198" s="108"/>
      <c r="G198" s="109"/>
      <c r="H198" s="108"/>
      <c r="I198" s="109"/>
      <c r="J198" s="98"/>
      <c r="K198" s="131"/>
      <c r="L198" s="131"/>
      <c r="M198" s="131"/>
      <c r="N198" s="131"/>
      <c r="O198" s="131"/>
      <c r="P198" s="131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  <c r="EG198" s="40"/>
      <c r="EH198" s="40"/>
      <c r="EI198" s="40"/>
      <c r="EJ198" s="40"/>
      <c r="EK198" s="40"/>
      <c r="EL198" s="40"/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  <c r="EW198" s="40"/>
      <c r="EX198" s="40"/>
      <c r="EY198" s="40"/>
      <c r="EZ198" s="40"/>
      <c r="FA198" s="40"/>
      <c r="FB198" s="40"/>
      <c r="FC198" s="40"/>
      <c r="FD198" s="40"/>
      <c r="FE198" s="40"/>
      <c r="FF198" s="40"/>
      <c r="FG198" s="40"/>
      <c r="FH198" s="40"/>
      <c r="FI198" s="40"/>
      <c r="FJ198" s="40"/>
      <c r="FK198" s="40"/>
      <c r="FL198" s="40"/>
      <c r="FM198" s="40"/>
      <c r="FN198" s="40"/>
      <c r="FO198" s="40"/>
      <c r="FP198" s="40"/>
      <c r="FQ198" s="40"/>
      <c r="FR198" s="40"/>
      <c r="FS198" s="40"/>
      <c r="FT198" s="40"/>
      <c r="FU198" s="40"/>
      <c r="FV198" s="40"/>
      <c r="FW198" s="40"/>
      <c r="FX198" s="40"/>
      <c r="FY198" s="40"/>
      <c r="FZ198" s="40"/>
      <c r="GA198" s="40"/>
      <c r="GB198" s="40"/>
      <c r="GC198" s="40"/>
    </row>
    <row r="199" spans="1:185" s="39" customFormat="1">
      <c r="A199" s="110" t="s">
        <v>95</v>
      </c>
      <c r="B199" s="111"/>
      <c r="C199" s="112" t="s">
        <v>278</v>
      </c>
      <c r="D199" s="113"/>
      <c r="E199" s="114"/>
      <c r="F199" s="115">
        <v>2.2999999999999998</v>
      </c>
      <c r="G199" s="116">
        <v>2</v>
      </c>
      <c r="H199" s="117">
        <v>11.9</v>
      </c>
      <c r="I199" s="116">
        <v>74.8</v>
      </c>
      <c r="J199" s="98" t="s">
        <v>163</v>
      </c>
      <c r="K199" s="131"/>
      <c r="L199" s="131"/>
      <c r="M199" s="131"/>
      <c r="N199" s="131"/>
      <c r="O199" s="131"/>
      <c r="P199" s="131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  <c r="DP199" s="40"/>
      <c r="DQ199" s="40"/>
      <c r="DR199" s="40"/>
      <c r="DS199" s="40"/>
      <c r="DT199" s="40"/>
      <c r="DU199" s="40"/>
      <c r="DV199" s="40"/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  <c r="EG199" s="40"/>
      <c r="EH199" s="40"/>
      <c r="EI199" s="40"/>
      <c r="EJ199" s="40"/>
      <c r="EK199" s="40"/>
      <c r="EL199" s="40"/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  <c r="EW199" s="40"/>
      <c r="EX199" s="40"/>
      <c r="EY199" s="40"/>
      <c r="EZ199" s="40"/>
      <c r="FA199" s="40"/>
      <c r="FB199" s="40"/>
      <c r="FC199" s="40"/>
      <c r="FD199" s="40"/>
      <c r="FE199" s="40"/>
      <c r="FF199" s="40"/>
      <c r="FG199" s="40"/>
      <c r="FH199" s="40"/>
      <c r="FI199" s="40"/>
      <c r="FJ199" s="40"/>
      <c r="FK199" s="40"/>
      <c r="FL199" s="40"/>
      <c r="FM199" s="40"/>
      <c r="FN199" s="40"/>
      <c r="FO199" s="40"/>
      <c r="FP199" s="40"/>
      <c r="FQ199" s="40"/>
      <c r="FR199" s="40"/>
      <c r="FS199" s="40"/>
      <c r="FT199" s="40"/>
      <c r="FU199" s="40"/>
      <c r="FV199" s="40"/>
      <c r="FW199" s="40"/>
      <c r="FX199" s="40"/>
      <c r="FY199" s="40"/>
      <c r="FZ199" s="40"/>
      <c r="GA199" s="40"/>
      <c r="GB199" s="40"/>
      <c r="GC199" s="40"/>
    </row>
    <row r="200" spans="1:185" s="39" customFormat="1">
      <c r="A200" s="110"/>
      <c r="B200" s="111" t="s">
        <v>62</v>
      </c>
      <c r="C200" s="119"/>
      <c r="D200" s="120">
        <v>0.2</v>
      </c>
      <c r="E200" s="112">
        <v>0.2</v>
      </c>
      <c r="F200" s="115"/>
      <c r="G200" s="115"/>
      <c r="H200" s="116"/>
      <c r="I200" s="116"/>
      <c r="J200" s="98"/>
      <c r="K200" s="131"/>
      <c r="L200" s="131"/>
      <c r="M200" s="131"/>
      <c r="N200" s="131"/>
      <c r="O200" s="131"/>
      <c r="P200" s="131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40"/>
      <c r="CF200" s="40"/>
      <c r="CG200" s="40"/>
      <c r="CH200" s="40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  <c r="DP200" s="40"/>
      <c r="DQ200" s="40"/>
      <c r="DR200" s="40"/>
      <c r="DS200" s="40"/>
      <c r="DT200" s="40"/>
      <c r="DU200" s="40"/>
      <c r="DV200" s="40"/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  <c r="EG200" s="40"/>
      <c r="EH200" s="40"/>
      <c r="EI200" s="40"/>
      <c r="EJ200" s="40"/>
      <c r="EK200" s="40"/>
      <c r="EL200" s="40"/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  <c r="EW200" s="40"/>
      <c r="EX200" s="40"/>
      <c r="EY200" s="40"/>
      <c r="EZ200" s="40"/>
      <c r="FA200" s="40"/>
      <c r="FB200" s="40"/>
      <c r="FC200" s="40"/>
      <c r="FD200" s="40"/>
      <c r="FE200" s="40"/>
      <c r="FF200" s="40"/>
      <c r="FG200" s="40"/>
      <c r="FH200" s="40"/>
      <c r="FI200" s="40"/>
      <c r="FJ200" s="40"/>
      <c r="FK200" s="40"/>
      <c r="FL200" s="40"/>
      <c r="FM200" s="40"/>
      <c r="FN200" s="40"/>
      <c r="FO200" s="40"/>
      <c r="FP200" s="40"/>
      <c r="FQ200" s="40"/>
      <c r="FR200" s="40"/>
      <c r="FS200" s="40"/>
      <c r="FT200" s="40"/>
      <c r="FU200" s="40"/>
      <c r="FV200" s="40"/>
      <c r="FW200" s="40"/>
      <c r="FX200" s="40"/>
      <c r="FY200" s="40"/>
      <c r="FZ200" s="40"/>
      <c r="GA200" s="40"/>
      <c r="GB200" s="40"/>
      <c r="GC200" s="40"/>
    </row>
    <row r="201" spans="1:185" s="39" customFormat="1">
      <c r="A201" s="110"/>
      <c r="B201" s="111" t="s">
        <v>18</v>
      </c>
      <c r="C201" s="119"/>
      <c r="D201" s="120">
        <v>4</v>
      </c>
      <c r="E201" s="112">
        <v>4</v>
      </c>
      <c r="F201" s="115"/>
      <c r="G201" s="115"/>
      <c r="H201" s="116"/>
      <c r="I201" s="115"/>
      <c r="J201" s="98"/>
      <c r="K201" s="131"/>
      <c r="L201" s="131"/>
      <c r="M201" s="131"/>
      <c r="N201" s="131"/>
      <c r="O201" s="131"/>
      <c r="P201" s="131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40"/>
      <c r="CF201" s="40"/>
      <c r="CG201" s="40"/>
      <c r="CH201" s="40"/>
      <c r="CI201" s="40"/>
      <c r="CJ201" s="40"/>
      <c r="CK201" s="40"/>
      <c r="CL201" s="40"/>
      <c r="CM201" s="40"/>
      <c r="CN201" s="40"/>
      <c r="CO201" s="40"/>
      <c r="CP201" s="40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  <c r="DP201" s="40"/>
      <c r="DQ201" s="40"/>
      <c r="DR201" s="40"/>
      <c r="DS201" s="40"/>
      <c r="DT201" s="40"/>
      <c r="DU201" s="40"/>
      <c r="DV201" s="40"/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  <c r="EG201" s="40"/>
      <c r="EH201" s="40"/>
      <c r="EI201" s="40"/>
      <c r="EJ201" s="40"/>
      <c r="EK201" s="40"/>
      <c r="EL201" s="40"/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  <c r="EW201" s="40"/>
      <c r="EX201" s="40"/>
      <c r="EY201" s="40"/>
      <c r="EZ201" s="40"/>
      <c r="FA201" s="40"/>
      <c r="FB201" s="40"/>
      <c r="FC201" s="40"/>
      <c r="FD201" s="40"/>
      <c r="FE201" s="40"/>
      <c r="FF201" s="40"/>
      <c r="FG201" s="40"/>
      <c r="FH201" s="40"/>
      <c r="FI201" s="40"/>
      <c r="FJ201" s="40"/>
      <c r="FK201" s="40"/>
      <c r="FL201" s="40"/>
      <c r="FM201" s="40"/>
      <c r="FN201" s="40"/>
      <c r="FO201" s="40"/>
      <c r="FP201" s="40"/>
      <c r="FQ201" s="40"/>
      <c r="FR201" s="40"/>
      <c r="FS201" s="40"/>
      <c r="FT201" s="40"/>
      <c r="FU201" s="40"/>
      <c r="FV201" s="40"/>
      <c r="FW201" s="40"/>
      <c r="FX201" s="40"/>
      <c r="FY201" s="40"/>
      <c r="FZ201" s="40"/>
      <c r="GA201" s="40"/>
      <c r="GB201" s="40"/>
      <c r="GC201" s="40"/>
    </row>
    <row r="202" spans="1:185" s="39" customFormat="1">
      <c r="A202" s="110"/>
      <c r="B202" s="111" t="s">
        <v>16</v>
      </c>
      <c r="C202" s="119"/>
      <c r="D202" s="120">
        <v>42</v>
      </c>
      <c r="E202" s="112">
        <v>42</v>
      </c>
      <c r="F202" s="115"/>
      <c r="G202" s="115"/>
      <c r="H202" s="116"/>
      <c r="I202" s="115"/>
      <c r="J202" s="98"/>
      <c r="K202" s="131"/>
      <c r="L202" s="131"/>
      <c r="M202" s="131"/>
      <c r="N202" s="131"/>
      <c r="O202" s="131"/>
      <c r="P202" s="131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40"/>
      <c r="CF202" s="40"/>
      <c r="CG202" s="40"/>
      <c r="CH202" s="40"/>
      <c r="CI202" s="40"/>
      <c r="CJ202" s="40"/>
      <c r="CK202" s="40"/>
      <c r="CL202" s="40"/>
      <c r="CM202" s="40"/>
      <c r="CN202" s="40"/>
      <c r="CO202" s="40"/>
      <c r="CP202" s="40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  <c r="DP202" s="40"/>
      <c r="DQ202" s="40"/>
      <c r="DR202" s="40"/>
      <c r="DS202" s="40"/>
      <c r="DT202" s="40"/>
      <c r="DU202" s="40"/>
      <c r="DV202" s="40"/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  <c r="EG202" s="40"/>
      <c r="EH202" s="40"/>
      <c r="EI202" s="40"/>
      <c r="EJ202" s="40"/>
      <c r="EK202" s="40"/>
      <c r="EL202" s="40"/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  <c r="EW202" s="40"/>
      <c r="EX202" s="40"/>
      <c r="EY202" s="40"/>
      <c r="EZ202" s="40"/>
      <c r="FA202" s="40"/>
      <c r="FB202" s="40"/>
      <c r="FC202" s="40"/>
      <c r="FD202" s="40"/>
      <c r="FE202" s="40"/>
      <c r="FF202" s="40"/>
      <c r="FG202" s="40"/>
      <c r="FH202" s="40"/>
      <c r="FI202" s="40"/>
      <c r="FJ202" s="40"/>
      <c r="FK202" s="40"/>
      <c r="FL202" s="40"/>
      <c r="FM202" s="40"/>
      <c r="FN202" s="40"/>
      <c r="FO202" s="40"/>
      <c r="FP202" s="40"/>
      <c r="FQ202" s="40"/>
      <c r="FR202" s="40"/>
      <c r="FS202" s="40"/>
      <c r="FT202" s="40"/>
      <c r="FU202" s="40"/>
      <c r="FV202" s="40"/>
      <c r="FW202" s="40"/>
      <c r="FX202" s="40"/>
      <c r="FY202" s="40"/>
      <c r="FZ202" s="40"/>
      <c r="GA202" s="40"/>
      <c r="GB202" s="40"/>
      <c r="GC202" s="40"/>
    </row>
    <row r="203" spans="1:185" s="39" customFormat="1">
      <c r="A203" s="110"/>
      <c r="B203" s="111" t="s">
        <v>17</v>
      </c>
      <c r="C203" s="119"/>
      <c r="D203" s="120">
        <v>115</v>
      </c>
      <c r="E203" s="112">
        <v>115</v>
      </c>
      <c r="F203" s="115"/>
      <c r="G203" s="115"/>
      <c r="H203" s="116"/>
      <c r="I203" s="115"/>
      <c r="J203" s="98"/>
      <c r="K203" s="131"/>
      <c r="L203" s="131"/>
      <c r="M203" s="131"/>
      <c r="N203" s="131"/>
      <c r="O203" s="131"/>
      <c r="P203" s="131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  <c r="DP203" s="40"/>
      <c r="DQ203" s="40"/>
      <c r="DR203" s="40"/>
      <c r="DS203" s="40"/>
      <c r="DT203" s="40"/>
      <c r="DU203" s="40"/>
      <c r="DV203" s="40"/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  <c r="EG203" s="40"/>
      <c r="EH203" s="40"/>
      <c r="EI203" s="40"/>
      <c r="EJ203" s="40"/>
      <c r="EK203" s="40"/>
      <c r="EL203" s="40"/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  <c r="EW203" s="40"/>
      <c r="EX203" s="40"/>
      <c r="EY203" s="40"/>
      <c r="EZ203" s="40"/>
      <c r="FA203" s="40"/>
      <c r="FB203" s="40"/>
      <c r="FC203" s="40"/>
      <c r="FD203" s="40"/>
      <c r="FE203" s="40"/>
      <c r="FF203" s="40"/>
      <c r="FG203" s="40"/>
      <c r="FH203" s="40"/>
      <c r="FI203" s="40"/>
      <c r="FJ203" s="40"/>
      <c r="FK203" s="40"/>
      <c r="FL203" s="40"/>
      <c r="FM203" s="40"/>
      <c r="FN203" s="40"/>
      <c r="FO203" s="40"/>
      <c r="FP203" s="40"/>
      <c r="FQ203" s="40"/>
      <c r="FR203" s="40"/>
      <c r="FS203" s="40"/>
      <c r="FT203" s="40"/>
      <c r="FU203" s="40"/>
      <c r="FV203" s="40"/>
      <c r="FW203" s="40"/>
      <c r="FX203" s="40"/>
      <c r="FY203" s="40"/>
      <c r="FZ203" s="40"/>
      <c r="GA203" s="40"/>
      <c r="GB203" s="40"/>
      <c r="GC203" s="40"/>
    </row>
    <row r="204" spans="1:185">
      <c r="A204" s="102" t="s">
        <v>23</v>
      </c>
      <c r="B204" s="103"/>
      <c r="C204" s="133" t="s">
        <v>156</v>
      </c>
      <c r="D204" s="147"/>
      <c r="E204" s="145"/>
      <c r="F204" s="144">
        <v>1.9</v>
      </c>
      <c r="G204" s="104">
        <v>4.4000000000000004</v>
      </c>
      <c r="H204" s="134">
        <v>13</v>
      </c>
      <c r="I204" s="104">
        <v>99</v>
      </c>
      <c r="J204" s="98" t="s">
        <v>25</v>
      </c>
    </row>
    <row r="205" spans="1:185">
      <c r="A205" s="102"/>
      <c r="B205" s="103" t="s">
        <v>26</v>
      </c>
      <c r="C205" s="124"/>
      <c r="D205" s="144">
        <v>25</v>
      </c>
      <c r="E205" s="104">
        <v>25</v>
      </c>
      <c r="F205" s="144"/>
      <c r="G205" s="104"/>
      <c r="H205" s="104"/>
      <c r="I205" s="104"/>
      <c r="J205" s="98"/>
    </row>
    <row r="206" spans="1:185" ht="16.5" thickBot="1">
      <c r="A206" s="102"/>
      <c r="B206" s="103" t="s">
        <v>20</v>
      </c>
      <c r="C206" s="124"/>
      <c r="D206" s="144">
        <v>5</v>
      </c>
      <c r="E206" s="104">
        <v>5</v>
      </c>
      <c r="F206" s="144" t="s">
        <v>1</v>
      </c>
      <c r="G206" s="104"/>
      <c r="H206" s="104"/>
      <c r="I206" s="104"/>
      <c r="J206" s="98"/>
    </row>
    <row r="207" spans="1:185" ht="16.5" thickBot="1">
      <c r="A207" s="121" t="s">
        <v>27</v>
      </c>
      <c r="B207" s="122"/>
      <c r="C207" s="123">
        <v>350</v>
      </c>
      <c r="D207" s="185"/>
      <c r="E207" s="123"/>
      <c r="F207" s="99">
        <v>9.1999999999999993</v>
      </c>
      <c r="G207" s="99">
        <v>11.9</v>
      </c>
      <c r="H207" s="99">
        <v>38.9</v>
      </c>
      <c r="I207" s="99">
        <v>299.8</v>
      </c>
      <c r="J207" s="101"/>
    </row>
    <row r="208" spans="1:185">
      <c r="A208" s="102" t="s">
        <v>28</v>
      </c>
      <c r="B208" s="103"/>
      <c r="C208" s="124">
        <v>125</v>
      </c>
      <c r="D208" s="125">
        <v>125</v>
      </c>
      <c r="E208" s="124">
        <v>125</v>
      </c>
      <c r="F208" s="105">
        <v>0.8</v>
      </c>
      <c r="G208" s="108">
        <v>0.2</v>
      </c>
      <c r="H208" s="109">
        <v>12</v>
      </c>
      <c r="I208" s="108">
        <v>53</v>
      </c>
      <c r="J208" s="98" t="s">
        <v>171</v>
      </c>
    </row>
    <row r="209" spans="1:185" ht="16.5" thickBot="1">
      <c r="A209" s="102" t="s">
        <v>305</v>
      </c>
      <c r="B209" s="103"/>
      <c r="C209" s="124"/>
      <c r="D209" s="125"/>
      <c r="E209" s="124"/>
      <c r="F209" s="105"/>
      <c r="G209" s="105"/>
      <c r="H209" s="109"/>
      <c r="I209" s="105"/>
      <c r="J209" s="98"/>
    </row>
    <row r="210" spans="1:185" ht="16.5" thickBot="1">
      <c r="A210" s="121" t="s">
        <v>27</v>
      </c>
      <c r="B210" s="122"/>
      <c r="C210" s="123">
        <v>125</v>
      </c>
      <c r="D210" s="211"/>
      <c r="E210" s="209"/>
      <c r="F210" s="100">
        <v>0.8</v>
      </c>
      <c r="G210" s="100">
        <v>0.2</v>
      </c>
      <c r="H210" s="100">
        <v>12</v>
      </c>
      <c r="I210" s="100">
        <v>53</v>
      </c>
      <c r="J210" s="101"/>
    </row>
    <row r="211" spans="1:185" ht="16.5" thickBot="1">
      <c r="A211" s="126"/>
      <c r="B211" s="127"/>
      <c r="C211" s="128">
        <v>475</v>
      </c>
      <c r="D211" s="221"/>
      <c r="E211" s="223"/>
      <c r="F211" s="347">
        <v>10</v>
      </c>
      <c r="G211" s="347">
        <v>12.1</v>
      </c>
      <c r="H211" s="347">
        <v>50.9</v>
      </c>
      <c r="I211" s="347">
        <v>352.8</v>
      </c>
      <c r="J211" s="91"/>
    </row>
    <row r="212" spans="1:185" ht="15.75" customHeight="1">
      <c r="A212" s="126"/>
      <c r="B212" s="127" t="s">
        <v>30</v>
      </c>
      <c r="C212" s="128"/>
      <c r="D212" s="128"/>
      <c r="E212" s="224"/>
      <c r="F212" s="90"/>
      <c r="G212" s="90"/>
      <c r="H212" s="348"/>
      <c r="I212" s="90"/>
      <c r="J212" s="91"/>
    </row>
    <row r="213" spans="1:185">
      <c r="A213" s="136" t="s">
        <v>420</v>
      </c>
      <c r="B213" s="137"/>
      <c r="C213" s="138">
        <v>30</v>
      </c>
      <c r="D213" s="344"/>
      <c r="E213" s="345"/>
      <c r="F213" s="109">
        <v>0.6</v>
      </c>
      <c r="G213" s="108">
        <v>0.05</v>
      </c>
      <c r="H213" s="109">
        <v>3</v>
      </c>
      <c r="I213" s="108">
        <v>14</v>
      </c>
      <c r="J213" s="108" t="s">
        <v>421</v>
      </c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</row>
    <row r="214" spans="1:185">
      <c r="A214" s="136"/>
      <c r="B214" s="137" t="s">
        <v>34</v>
      </c>
      <c r="C214" s="324"/>
      <c r="D214" s="325">
        <v>39.9</v>
      </c>
      <c r="E214" s="138">
        <v>30</v>
      </c>
      <c r="F214" s="109"/>
      <c r="G214" s="108"/>
      <c r="H214" s="109"/>
      <c r="I214" s="108"/>
      <c r="J214" s="98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</row>
    <row r="215" spans="1:185">
      <c r="A215" s="136"/>
      <c r="B215" s="137" t="s">
        <v>18</v>
      </c>
      <c r="C215" s="324"/>
      <c r="D215" s="325">
        <v>0.3</v>
      </c>
      <c r="E215" s="138">
        <v>0.3</v>
      </c>
      <c r="F215" s="109"/>
      <c r="G215" s="108"/>
      <c r="H215" s="109"/>
      <c r="I215" s="105"/>
      <c r="J215" s="98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</row>
    <row r="216" spans="1:185" s="143" customFormat="1" ht="31.5">
      <c r="A216" s="102" t="s">
        <v>394</v>
      </c>
      <c r="B216" s="103"/>
      <c r="C216" s="104" t="s">
        <v>239</v>
      </c>
      <c r="D216" s="148"/>
      <c r="E216" s="148"/>
      <c r="F216" s="108">
        <v>2.9</v>
      </c>
      <c r="G216" s="108">
        <v>6.4</v>
      </c>
      <c r="H216" s="109">
        <v>10.27</v>
      </c>
      <c r="I216" s="108">
        <v>110.3</v>
      </c>
      <c r="J216" s="98" t="s">
        <v>218</v>
      </c>
      <c r="K216" s="131"/>
      <c r="L216" s="131"/>
      <c r="M216" s="131"/>
      <c r="N216" s="131"/>
      <c r="O216" s="131"/>
      <c r="P216" s="131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  <c r="DK216" s="85"/>
      <c r="DL216" s="85"/>
      <c r="DM216" s="85"/>
      <c r="DN216" s="85"/>
      <c r="DO216" s="85"/>
      <c r="DP216" s="85"/>
      <c r="DQ216" s="85"/>
      <c r="DR216" s="85"/>
      <c r="DS216" s="85"/>
      <c r="DT216" s="85"/>
      <c r="DU216" s="85"/>
      <c r="DV216" s="85"/>
      <c r="DW216" s="85"/>
      <c r="DX216" s="85"/>
      <c r="DY216" s="85"/>
      <c r="DZ216" s="85"/>
      <c r="EA216" s="85"/>
      <c r="EB216" s="85"/>
      <c r="EC216" s="85"/>
      <c r="ED216" s="85"/>
      <c r="EE216" s="85"/>
      <c r="EF216" s="85"/>
      <c r="EG216" s="85"/>
      <c r="EH216" s="85"/>
    </row>
    <row r="217" spans="1:185" s="39" customFormat="1" ht="31.5">
      <c r="A217" s="102"/>
      <c r="B217" s="103" t="s">
        <v>150</v>
      </c>
      <c r="C217" s="133"/>
      <c r="D217" s="104">
        <v>11.4</v>
      </c>
      <c r="E217" s="134">
        <v>11.4</v>
      </c>
      <c r="F217" s="105"/>
      <c r="G217" s="105"/>
      <c r="H217" s="105"/>
      <c r="I217" s="105"/>
      <c r="J217" s="98"/>
      <c r="K217" s="131"/>
      <c r="L217" s="131"/>
      <c r="M217" s="131"/>
      <c r="N217" s="131"/>
      <c r="O217" s="131"/>
      <c r="P217" s="131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  <c r="BJ217" s="40"/>
      <c r="BK217" s="40"/>
      <c r="BL217" s="40"/>
      <c r="BM217" s="40"/>
      <c r="BN217" s="40"/>
      <c r="BO217" s="40"/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  <c r="CA217" s="40"/>
      <c r="CB217" s="40"/>
      <c r="CC217" s="40"/>
      <c r="CD217" s="40"/>
      <c r="CE217" s="40"/>
      <c r="CF217" s="40"/>
      <c r="CG217" s="40"/>
      <c r="CH217" s="40"/>
      <c r="CI217" s="40"/>
      <c r="CJ217" s="40"/>
      <c r="CK217" s="40"/>
      <c r="CL217" s="40"/>
      <c r="CM217" s="40"/>
      <c r="CN217" s="40"/>
      <c r="CO217" s="40"/>
      <c r="CP217" s="40"/>
      <c r="CQ217" s="40"/>
      <c r="CR217" s="40"/>
      <c r="CS217" s="40"/>
      <c r="CT217" s="40"/>
      <c r="CU217" s="40"/>
      <c r="CV217" s="40"/>
      <c r="CW217" s="40"/>
      <c r="CX217" s="40"/>
      <c r="CY217" s="40"/>
      <c r="CZ217" s="40"/>
      <c r="DA217" s="40"/>
      <c r="DB217" s="40"/>
      <c r="DC217" s="40"/>
      <c r="DD217" s="40"/>
      <c r="DE217" s="40"/>
      <c r="DF217" s="40"/>
      <c r="DG217" s="40"/>
      <c r="DH217" s="40"/>
      <c r="DI217" s="40"/>
      <c r="DJ217" s="40"/>
      <c r="DK217" s="40"/>
      <c r="DL217" s="40"/>
      <c r="DM217" s="40"/>
      <c r="DN217" s="40"/>
      <c r="DO217" s="40"/>
      <c r="DP217" s="40"/>
      <c r="DQ217" s="40"/>
      <c r="DR217" s="40"/>
      <c r="DS217" s="40"/>
      <c r="DT217" s="40"/>
      <c r="DU217" s="40"/>
      <c r="DV217" s="40"/>
      <c r="DW217" s="40"/>
      <c r="DX217" s="40"/>
      <c r="DY217" s="40"/>
      <c r="DZ217" s="40"/>
      <c r="EA217" s="40"/>
      <c r="EB217" s="40"/>
      <c r="EC217" s="40"/>
      <c r="ED217" s="40"/>
      <c r="EE217" s="40"/>
      <c r="EF217" s="40"/>
      <c r="EG217" s="40"/>
      <c r="EH217" s="40"/>
    </row>
    <row r="218" spans="1:185" s="39" customFormat="1">
      <c r="A218" s="102"/>
      <c r="B218" s="103" t="s">
        <v>35</v>
      </c>
      <c r="C218" s="133"/>
      <c r="D218" s="104">
        <v>1.19</v>
      </c>
      <c r="E218" s="134">
        <v>1</v>
      </c>
      <c r="F218" s="108"/>
      <c r="G218" s="108"/>
      <c r="H218" s="109"/>
      <c r="I218" s="108"/>
      <c r="J218" s="98"/>
      <c r="K218" s="131"/>
      <c r="L218" s="131"/>
      <c r="M218" s="131"/>
      <c r="N218" s="131"/>
      <c r="O218" s="131"/>
      <c r="P218" s="131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  <c r="BM218" s="40"/>
      <c r="BN218" s="40"/>
      <c r="BO218" s="40"/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  <c r="CA218" s="40"/>
      <c r="CB218" s="40"/>
      <c r="CC218" s="40"/>
      <c r="CD218" s="40"/>
      <c r="CE218" s="40"/>
      <c r="CF218" s="40"/>
      <c r="CG218" s="40"/>
      <c r="CH218" s="40"/>
      <c r="CI218" s="40"/>
      <c r="CJ218" s="40"/>
      <c r="CK218" s="40"/>
      <c r="CL218" s="40"/>
      <c r="CM218" s="40"/>
      <c r="CN218" s="40"/>
      <c r="CO218" s="40"/>
      <c r="CP218" s="40"/>
      <c r="CQ218" s="40"/>
      <c r="CR218" s="40"/>
      <c r="CS218" s="40"/>
      <c r="CT218" s="40"/>
      <c r="CU218" s="40"/>
      <c r="CV218" s="40"/>
      <c r="CW218" s="40"/>
      <c r="CX218" s="40"/>
      <c r="CY218" s="40"/>
      <c r="CZ218" s="40"/>
      <c r="DA218" s="40"/>
      <c r="DB218" s="40"/>
      <c r="DC218" s="40"/>
      <c r="DD218" s="40"/>
      <c r="DE218" s="40"/>
      <c r="DF218" s="40"/>
      <c r="DG218" s="40"/>
      <c r="DH218" s="40"/>
      <c r="DI218" s="40"/>
      <c r="DJ218" s="40"/>
      <c r="DK218" s="40"/>
      <c r="DL218" s="40"/>
      <c r="DM218" s="40"/>
      <c r="DN218" s="40"/>
      <c r="DO218" s="40"/>
      <c r="DP218" s="40"/>
      <c r="DQ218" s="40"/>
      <c r="DR218" s="40"/>
      <c r="DS218" s="40"/>
      <c r="DT218" s="40"/>
      <c r="DU218" s="40"/>
      <c r="DV218" s="40"/>
      <c r="DW218" s="40"/>
      <c r="DX218" s="40"/>
      <c r="DY218" s="40"/>
      <c r="DZ218" s="40"/>
      <c r="EA218" s="40"/>
      <c r="EB218" s="40"/>
      <c r="EC218" s="40"/>
      <c r="ED218" s="40"/>
      <c r="EE218" s="40"/>
      <c r="EF218" s="40"/>
      <c r="EG218" s="40"/>
      <c r="EH218" s="40"/>
    </row>
    <row r="219" spans="1:185" s="39" customFormat="1">
      <c r="A219" s="102"/>
      <c r="B219" s="103" t="s">
        <v>53</v>
      </c>
      <c r="C219" s="133"/>
      <c r="D219" s="104">
        <v>1</v>
      </c>
      <c r="E219" s="134">
        <v>1</v>
      </c>
      <c r="F219" s="108"/>
      <c r="G219" s="108"/>
      <c r="H219" s="109"/>
      <c r="I219" s="108"/>
      <c r="J219" s="98"/>
      <c r="K219" s="131"/>
      <c r="L219" s="131"/>
      <c r="M219" s="131"/>
      <c r="N219" s="131"/>
      <c r="O219" s="131"/>
      <c r="P219" s="131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  <c r="BN219" s="40"/>
      <c r="BO219" s="40"/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40"/>
      <c r="CF219" s="40"/>
      <c r="CG219" s="40"/>
      <c r="CH219" s="40"/>
      <c r="CI219" s="40"/>
      <c r="CJ219" s="40"/>
      <c r="CK219" s="40"/>
      <c r="CL219" s="40"/>
      <c r="CM219" s="40"/>
      <c r="CN219" s="40"/>
      <c r="CO219" s="40"/>
      <c r="CP219" s="40"/>
      <c r="CQ219" s="40"/>
      <c r="CR219" s="40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  <c r="DN219" s="40"/>
      <c r="DO219" s="40"/>
      <c r="DP219" s="40"/>
      <c r="DQ219" s="40"/>
      <c r="DR219" s="40"/>
      <c r="DS219" s="40"/>
      <c r="DT219" s="40"/>
      <c r="DU219" s="40"/>
      <c r="DV219" s="40"/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  <c r="EG219" s="40"/>
      <c r="EH219" s="40"/>
    </row>
    <row r="220" spans="1:185" s="39" customFormat="1">
      <c r="A220" s="102"/>
      <c r="B220" s="103" t="s">
        <v>180</v>
      </c>
      <c r="C220" s="133"/>
      <c r="D220" s="104">
        <v>1.1399999999999999</v>
      </c>
      <c r="E220" s="134">
        <v>1.1399999999999999</v>
      </c>
      <c r="F220" s="108"/>
      <c r="G220" s="108"/>
      <c r="H220" s="109"/>
      <c r="I220" s="108"/>
      <c r="J220" s="98"/>
      <c r="K220" s="131"/>
      <c r="L220" s="131"/>
      <c r="M220" s="131"/>
      <c r="N220" s="131"/>
      <c r="O220" s="131"/>
      <c r="P220" s="131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  <c r="BH220" s="40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40"/>
      <c r="CF220" s="40"/>
      <c r="CG220" s="40"/>
      <c r="CH220" s="40"/>
      <c r="CI220" s="40"/>
      <c r="CJ220" s="40"/>
      <c r="CK220" s="40"/>
      <c r="CL220" s="40"/>
      <c r="CM220" s="40"/>
      <c r="CN220" s="40"/>
      <c r="CO220" s="40"/>
      <c r="CP220" s="40"/>
      <c r="CQ220" s="40"/>
      <c r="CR220" s="40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  <c r="DN220" s="40"/>
      <c r="DO220" s="40"/>
      <c r="DP220" s="40"/>
      <c r="DQ220" s="40"/>
      <c r="DR220" s="40"/>
      <c r="DS220" s="40"/>
      <c r="DT220" s="40"/>
      <c r="DU220" s="40"/>
      <c r="DV220" s="40"/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  <c r="EG220" s="40"/>
      <c r="EH220" s="40"/>
    </row>
    <row r="221" spans="1:185" s="39" customFormat="1" ht="31.5">
      <c r="A221" s="102"/>
      <c r="B221" s="103" t="s">
        <v>85</v>
      </c>
      <c r="C221" s="133"/>
      <c r="D221" s="133"/>
      <c r="E221" s="134">
        <v>13.4</v>
      </c>
      <c r="F221" s="108"/>
      <c r="G221" s="108"/>
      <c r="H221" s="109"/>
      <c r="I221" s="108"/>
      <c r="J221" s="98"/>
      <c r="K221" s="131"/>
      <c r="L221" s="131"/>
      <c r="M221" s="131"/>
      <c r="N221" s="131"/>
      <c r="O221" s="131"/>
      <c r="P221" s="131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  <c r="BH221" s="40"/>
      <c r="BI221" s="40"/>
      <c r="BJ221" s="40"/>
      <c r="BK221" s="40"/>
      <c r="BL221" s="40"/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  <c r="CA221" s="40"/>
      <c r="CB221" s="40"/>
      <c r="CC221" s="40"/>
      <c r="CD221" s="40"/>
      <c r="CE221" s="40"/>
      <c r="CF221" s="40"/>
      <c r="CG221" s="40"/>
      <c r="CH221" s="40"/>
      <c r="CI221" s="40"/>
      <c r="CJ221" s="40"/>
      <c r="CK221" s="40"/>
      <c r="CL221" s="40"/>
      <c r="CM221" s="40"/>
      <c r="CN221" s="40"/>
      <c r="CO221" s="40"/>
      <c r="CP221" s="40"/>
      <c r="CQ221" s="40"/>
      <c r="CR221" s="40"/>
      <c r="CS221" s="40"/>
      <c r="CT221" s="40"/>
      <c r="CU221" s="40"/>
      <c r="CV221" s="40"/>
      <c r="CW221" s="40"/>
      <c r="CX221" s="40"/>
      <c r="CY221" s="40"/>
      <c r="CZ221" s="40"/>
      <c r="DA221" s="40"/>
      <c r="DB221" s="40"/>
      <c r="DC221" s="40"/>
      <c r="DD221" s="40"/>
      <c r="DE221" s="40"/>
      <c r="DF221" s="40"/>
      <c r="DG221" s="40"/>
      <c r="DH221" s="40"/>
      <c r="DI221" s="40"/>
      <c r="DJ221" s="40"/>
      <c r="DK221" s="40"/>
      <c r="DL221" s="40"/>
      <c r="DM221" s="40"/>
      <c r="DN221" s="40"/>
      <c r="DO221" s="40"/>
      <c r="DP221" s="40"/>
      <c r="DQ221" s="40"/>
      <c r="DR221" s="40"/>
      <c r="DS221" s="40"/>
      <c r="DT221" s="40"/>
      <c r="DU221" s="40"/>
      <c r="DV221" s="40"/>
      <c r="DW221" s="40"/>
      <c r="DX221" s="40"/>
      <c r="DY221" s="40"/>
      <c r="DZ221" s="40"/>
      <c r="EA221" s="40"/>
      <c r="EB221" s="40"/>
      <c r="EC221" s="40"/>
      <c r="ED221" s="40"/>
      <c r="EE221" s="40"/>
      <c r="EF221" s="40"/>
      <c r="EG221" s="40"/>
      <c r="EH221" s="40"/>
    </row>
    <row r="222" spans="1:185" s="143" customFormat="1">
      <c r="A222" s="102"/>
      <c r="B222" s="103" t="s">
        <v>32</v>
      </c>
      <c r="C222" s="104"/>
      <c r="D222" s="148">
        <v>59.85</v>
      </c>
      <c r="E222" s="148">
        <v>45</v>
      </c>
      <c r="F222" s="105"/>
      <c r="G222" s="105"/>
      <c r="H222" s="105"/>
      <c r="I222" s="105"/>
      <c r="J222" s="98"/>
      <c r="K222" s="131"/>
      <c r="L222" s="131"/>
      <c r="M222" s="131"/>
      <c r="N222" s="131"/>
      <c r="O222" s="131"/>
      <c r="P222" s="131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  <c r="DK222" s="85"/>
      <c r="DL222" s="85"/>
      <c r="DM222" s="85"/>
      <c r="DN222" s="85"/>
      <c r="DO222" s="85"/>
      <c r="DP222" s="85"/>
      <c r="DQ222" s="85"/>
      <c r="DR222" s="85"/>
      <c r="DS222" s="85"/>
      <c r="DT222" s="85"/>
      <c r="DU222" s="85"/>
      <c r="DV222" s="85"/>
      <c r="DW222" s="85"/>
      <c r="DX222" s="85"/>
      <c r="DY222" s="85"/>
      <c r="DZ222" s="85"/>
      <c r="EA222" s="85"/>
      <c r="EB222" s="85"/>
      <c r="EC222" s="85"/>
      <c r="ED222" s="85"/>
      <c r="EE222" s="85"/>
      <c r="EF222" s="85"/>
      <c r="EG222" s="85"/>
      <c r="EH222" s="85"/>
    </row>
    <row r="223" spans="1:185" s="143" customFormat="1">
      <c r="A223" s="102"/>
      <c r="B223" s="103" t="s">
        <v>34</v>
      </c>
      <c r="C223" s="104"/>
      <c r="D223" s="148">
        <v>7.5</v>
      </c>
      <c r="E223" s="148">
        <v>6</v>
      </c>
      <c r="F223" s="105"/>
      <c r="G223" s="108"/>
      <c r="H223" s="109"/>
      <c r="I223" s="108"/>
      <c r="J223" s="98"/>
      <c r="K223" s="131"/>
      <c r="L223" s="131"/>
      <c r="M223" s="131"/>
      <c r="N223" s="131"/>
      <c r="O223" s="131"/>
      <c r="P223" s="131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  <c r="DK223" s="85"/>
      <c r="DL223" s="85"/>
      <c r="DM223" s="85"/>
      <c r="DN223" s="85"/>
      <c r="DO223" s="85"/>
      <c r="DP223" s="85"/>
      <c r="DQ223" s="85"/>
      <c r="DR223" s="85"/>
      <c r="DS223" s="85"/>
      <c r="DT223" s="85"/>
      <c r="DU223" s="85"/>
      <c r="DV223" s="85"/>
      <c r="DW223" s="85"/>
      <c r="DX223" s="85"/>
      <c r="DY223" s="85"/>
      <c r="DZ223" s="85"/>
      <c r="EA223" s="85"/>
      <c r="EB223" s="85"/>
      <c r="EC223" s="85"/>
      <c r="ED223" s="85"/>
      <c r="EE223" s="85"/>
      <c r="EF223" s="85"/>
      <c r="EG223" s="85"/>
      <c r="EH223" s="85"/>
    </row>
    <row r="224" spans="1:185" s="143" customFormat="1">
      <c r="A224" s="102"/>
      <c r="B224" s="103" t="s">
        <v>35</v>
      </c>
      <c r="C224" s="104"/>
      <c r="D224" s="148">
        <v>7.14</v>
      </c>
      <c r="E224" s="148">
        <v>6</v>
      </c>
      <c r="F224" s="105"/>
      <c r="G224" s="108"/>
      <c r="H224" s="109"/>
      <c r="I224" s="108"/>
      <c r="J224" s="98"/>
      <c r="K224" s="131"/>
      <c r="L224" s="131"/>
      <c r="M224" s="131"/>
      <c r="N224" s="131"/>
      <c r="O224" s="131"/>
      <c r="P224" s="131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  <c r="DK224" s="85"/>
      <c r="DL224" s="85"/>
      <c r="DM224" s="85"/>
      <c r="DN224" s="85"/>
      <c r="DO224" s="85"/>
      <c r="DP224" s="85"/>
      <c r="DQ224" s="85"/>
      <c r="DR224" s="85"/>
      <c r="DS224" s="85"/>
      <c r="DT224" s="85"/>
      <c r="DU224" s="85"/>
      <c r="DV224" s="85"/>
      <c r="DW224" s="85"/>
      <c r="DX224" s="85"/>
      <c r="DY224" s="85"/>
      <c r="DZ224" s="85"/>
      <c r="EA224" s="85"/>
      <c r="EB224" s="85"/>
      <c r="EC224" s="85"/>
      <c r="ED224" s="85"/>
      <c r="EE224" s="85"/>
      <c r="EF224" s="85"/>
      <c r="EG224" s="85"/>
      <c r="EH224" s="85"/>
    </row>
    <row r="225" spans="1:138" s="143" customFormat="1">
      <c r="A225" s="102"/>
      <c r="B225" s="103" t="s">
        <v>127</v>
      </c>
      <c r="C225" s="104"/>
      <c r="D225" s="148">
        <v>9</v>
      </c>
      <c r="E225" s="148">
        <v>9</v>
      </c>
      <c r="F225" s="105"/>
      <c r="G225" s="108"/>
      <c r="H225" s="109"/>
      <c r="I225" s="108"/>
      <c r="J225" s="98"/>
      <c r="K225" s="131"/>
      <c r="L225" s="131"/>
      <c r="M225" s="131"/>
      <c r="N225" s="131"/>
      <c r="O225" s="131"/>
      <c r="P225" s="131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  <c r="DK225" s="85"/>
      <c r="DL225" s="85"/>
      <c r="DM225" s="85"/>
      <c r="DN225" s="85"/>
      <c r="DO225" s="85"/>
      <c r="DP225" s="85"/>
      <c r="DQ225" s="85"/>
      <c r="DR225" s="85"/>
      <c r="DS225" s="85"/>
      <c r="DT225" s="85"/>
      <c r="DU225" s="85"/>
      <c r="DV225" s="85"/>
      <c r="DW225" s="85"/>
      <c r="DX225" s="85"/>
      <c r="DY225" s="85"/>
      <c r="DZ225" s="85"/>
      <c r="EA225" s="85"/>
      <c r="EB225" s="85"/>
      <c r="EC225" s="85"/>
      <c r="ED225" s="85"/>
      <c r="EE225" s="85"/>
      <c r="EF225" s="85"/>
      <c r="EG225" s="85"/>
      <c r="EH225" s="85"/>
    </row>
    <row r="226" spans="1:138" s="143" customFormat="1" ht="31.5">
      <c r="A226" s="102"/>
      <c r="B226" s="103" t="s">
        <v>36</v>
      </c>
      <c r="C226" s="104"/>
      <c r="D226" s="148">
        <v>1.5</v>
      </c>
      <c r="E226" s="148">
        <v>1.5</v>
      </c>
      <c r="F226" s="105"/>
      <c r="G226" s="108"/>
      <c r="H226" s="109"/>
      <c r="I226" s="108"/>
      <c r="J226" s="98"/>
      <c r="K226" s="131"/>
      <c r="L226" s="131"/>
      <c r="M226" s="131"/>
      <c r="N226" s="131"/>
      <c r="O226" s="131"/>
      <c r="P226" s="131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  <c r="DK226" s="85"/>
      <c r="DL226" s="85"/>
      <c r="DM226" s="85"/>
      <c r="DN226" s="85"/>
      <c r="DO226" s="85"/>
      <c r="DP226" s="85"/>
      <c r="DQ226" s="85"/>
      <c r="DR226" s="85"/>
      <c r="DS226" s="85"/>
      <c r="DT226" s="85"/>
      <c r="DU226" s="85"/>
      <c r="DV226" s="85"/>
      <c r="DW226" s="85"/>
      <c r="DX226" s="85"/>
      <c r="DY226" s="85"/>
      <c r="DZ226" s="85"/>
      <c r="EA226" s="85"/>
      <c r="EB226" s="85"/>
      <c r="EC226" s="85"/>
      <c r="ED226" s="85"/>
      <c r="EE226" s="85"/>
      <c r="EF226" s="85"/>
      <c r="EG226" s="85"/>
      <c r="EH226" s="85"/>
    </row>
    <row r="227" spans="1:138" s="143" customFormat="1">
      <c r="A227" s="102"/>
      <c r="B227" s="103" t="s">
        <v>19</v>
      </c>
      <c r="C227" s="104"/>
      <c r="D227" s="104">
        <v>0.5</v>
      </c>
      <c r="E227" s="104">
        <v>0.5</v>
      </c>
      <c r="F227" s="105"/>
      <c r="G227" s="108"/>
      <c r="H227" s="109"/>
      <c r="I227" s="108"/>
      <c r="J227" s="98"/>
      <c r="K227" s="131"/>
      <c r="L227" s="131"/>
      <c r="M227" s="131"/>
      <c r="N227" s="131"/>
      <c r="O227" s="131"/>
      <c r="P227" s="131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  <c r="DK227" s="85"/>
      <c r="DL227" s="85"/>
      <c r="DM227" s="85"/>
      <c r="DN227" s="85"/>
      <c r="DO227" s="85"/>
      <c r="DP227" s="85"/>
      <c r="DQ227" s="85"/>
      <c r="DR227" s="85"/>
      <c r="DS227" s="85"/>
      <c r="DT227" s="85"/>
      <c r="DU227" s="85"/>
      <c r="DV227" s="85"/>
      <c r="DW227" s="85"/>
      <c r="DX227" s="85"/>
      <c r="DY227" s="85"/>
      <c r="DZ227" s="85"/>
      <c r="EA227" s="85"/>
      <c r="EB227" s="85"/>
      <c r="EC227" s="85"/>
      <c r="ED227" s="85"/>
      <c r="EE227" s="85"/>
      <c r="EF227" s="85"/>
      <c r="EG227" s="85"/>
      <c r="EH227" s="85"/>
    </row>
    <row r="228" spans="1:138" s="143" customFormat="1">
      <c r="A228" s="102"/>
      <c r="B228" s="103" t="s">
        <v>17</v>
      </c>
      <c r="C228" s="104"/>
      <c r="D228" s="148">
        <v>108</v>
      </c>
      <c r="E228" s="148">
        <v>108</v>
      </c>
      <c r="F228" s="105"/>
      <c r="G228" s="108"/>
      <c r="H228" s="109"/>
      <c r="I228" s="108"/>
      <c r="J228" s="98"/>
      <c r="K228" s="131"/>
      <c r="L228" s="131"/>
      <c r="M228" s="131"/>
      <c r="N228" s="131"/>
      <c r="O228" s="131"/>
      <c r="P228" s="131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  <c r="DK228" s="85"/>
      <c r="DL228" s="85"/>
      <c r="DM228" s="85"/>
      <c r="DN228" s="85"/>
      <c r="DO228" s="85"/>
      <c r="DP228" s="85"/>
      <c r="DQ228" s="85"/>
      <c r="DR228" s="85"/>
      <c r="DS228" s="85"/>
      <c r="DT228" s="85"/>
      <c r="DU228" s="85"/>
      <c r="DV228" s="85"/>
      <c r="DW228" s="85"/>
      <c r="DX228" s="85"/>
      <c r="DY228" s="85"/>
      <c r="DZ228" s="85"/>
      <c r="EA228" s="85"/>
      <c r="EB228" s="85"/>
      <c r="EC228" s="85"/>
      <c r="ED228" s="85"/>
      <c r="EE228" s="85"/>
      <c r="EF228" s="85"/>
      <c r="EG228" s="85"/>
      <c r="EH228" s="85"/>
    </row>
    <row r="229" spans="1:138" s="50" customFormat="1" ht="17.25" customHeight="1">
      <c r="A229" s="110" t="s">
        <v>113</v>
      </c>
      <c r="B229" s="111"/>
      <c r="C229" s="119" t="s">
        <v>399</v>
      </c>
      <c r="D229" s="113"/>
      <c r="E229" s="114"/>
      <c r="F229" s="117">
        <v>9.1999999999999993</v>
      </c>
      <c r="G229" s="116">
        <v>12.3</v>
      </c>
      <c r="H229" s="117">
        <v>32.6</v>
      </c>
      <c r="I229" s="116">
        <v>277</v>
      </c>
      <c r="J229" s="98" t="s">
        <v>115</v>
      </c>
      <c r="K229" s="131"/>
      <c r="L229" s="131"/>
      <c r="M229" s="131"/>
      <c r="N229" s="131"/>
      <c r="O229" s="131"/>
      <c r="P229" s="131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0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0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</row>
    <row r="230" spans="1:138" s="50" customFormat="1" ht="17.25" customHeight="1">
      <c r="A230" s="110"/>
      <c r="B230" s="111" t="s">
        <v>44</v>
      </c>
      <c r="C230" s="119"/>
      <c r="D230" s="113">
        <v>112.5</v>
      </c>
      <c r="E230" s="114">
        <v>90</v>
      </c>
      <c r="F230" s="117"/>
      <c r="G230" s="116"/>
      <c r="H230" s="117"/>
      <c r="I230" s="116"/>
      <c r="J230" s="98"/>
      <c r="K230" s="131"/>
      <c r="L230" s="131"/>
      <c r="M230" s="131"/>
      <c r="N230" s="131"/>
      <c r="O230" s="131"/>
      <c r="P230" s="131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  <c r="CH230" s="60"/>
      <c r="CI230" s="60"/>
      <c r="CJ230" s="60"/>
      <c r="CK230" s="60"/>
      <c r="CL230" s="60"/>
      <c r="CM230" s="60"/>
      <c r="CN230" s="60"/>
      <c r="CO230" s="60"/>
      <c r="CP230" s="60"/>
      <c r="CQ230" s="60"/>
      <c r="CR230" s="60"/>
      <c r="CS230" s="60"/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  <c r="DF230" s="60"/>
      <c r="DG230" s="60"/>
      <c r="DH230" s="60"/>
      <c r="DI230" s="60"/>
      <c r="DJ230" s="60"/>
      <c r="DK230" s="60"/>
      <c r="DL230" s="60"/>
      <c r="DM230" s="60"/>
      <c r="DN230" s="60"/>
      <c r="DO230" s="60"/>
      <c r="DP230" s="60"/>
      <c r="DQ230" s="60"/>
      <c r="DR230" s="60"/>
      <c r="DS230" s="60"/>
      <c r="DT230" s="60"/>
      <c r="DU230" s="60"/>
      <c r="DV230" s="60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</row>
    <row r="231" spans="1:138" s="50" customFormat="1" ht="17.25" customHeight="1">
      <c r="A231" s="110"/>
      <c r="B231" s="103" t="s">
        <v>150</v>
      </c>
      <c r="C231" s="119"/>
      <c r="D231" s="117">
        <v>49</v>
      </c>
      <c r="E231" s="114">
        <v>49</v>
      </c>
      <c r="F231" s="117"/>
      <c r="G231" s="116"/>
      <c r="H231" s="117"/>
      <c r="I231" s="116"/>
      <c r="J231" s="98"/>
      <c r="K231" s="131"/>
      <c r="L231" s="131"/>
      <c r="M231" s="131"/>
      <c r="N231" s="131"/>
      <c r="O231" s="131"/>
      <c r="P231" s="131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0"/>
      <c r="DI231" s="60"/>
      <c r="DJ231" s="60"/>
      <c r="DK231" s="60"/>
      <c r="DL231" s="60"/>
      <c r="DM231" s="60"/>
      <c r="DN231" s="60"/>
      <c r="DO231" s="60"/>
      <c r="DP231" s="60"/>
      <c r="DQ231" s="60"/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</row>
    <row r="232" spans="1:138" s="50" customFormat="1" ht="17.25" customHeight="1">
      <c r="A232" s="110"/>
      <c r="B232" s="111" t="s">
        <v>71</v>
      </c>
      <c r="C232" s="119"/>
      <c r="D232" s="113">
        <v>6.5</v>
      </c>
      <c r="E232" s="114">
        <v>6.5</v>
      </c>
      <c r="F232" s="117"/>
      <c r="G232" s="116"/>
      <c r="H232" s="117"/>
      <c r="I232" s="116"/>
      <c r="J232" s="98"/>
      <c r="K232" s="131"/>
      <c r="L232" s="131"/>
      <c r="M232" s="131"/>
      <c r="N232" s="131"/>
      <c r="O232" s="131"/>
      <c r="P232" s="131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  <c r="CH232" s="60"/>
      <c r="CI232" s="60"/>
      <c r="CJ232" s="60"/>
      <c r="CK232" s="60"/>
      <c r="CL232" s="60"/>
      <c r="CM232" s="60"/>
      <c r="CN232" s="60"/>
      <c r="CO232" s="60"/>
      <c r="CP232" s="60"/>
      <c r="CQ232" s="60"/>
      <c r="CR232" s="60"/>
      <c r="CS232" s="60"/>
      <c r="CT232" s="60"/>
      <c r="CU232" s="60"/>
      <c r="CV232" s="60"/>
      <c r="CW232" s="60"/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60"/>
      <c r="DI232" s="60"/>
      <c r="DJ232" s="60"/>
      <c r="DK232" s="60"/>
      <c r="DL232" s="60"/>
      <c r="DM232" s="60"/>
      <c r="DN232" s="60"/>
      <c r="DO232" s="60"/>
      <c r="DP232" s="60"/>
      <c r="DQ232" s="60"/>
      <c r="DR232" s="60"/>
      <c r="DS232" s="60"/>
      <c r="DT232" s="60"/>
      <c r="DU232" s="60"/>
      <c r="DV232" s="60"/>
      <c r="DW232" s="60"/>
      <c r="DX232" s="60"/>
      <c r="DY232" s="60"/>
      <c r="DZ232" s="60"/>
      <c r="EA232" s="60"/>
      <c r="EB232" s="60"/>
      <c r="EC232" s="60"/>
      <c r="ED232" s="60"/>
      <c r="EE232" s="60"/>
      <c r="EF232" s="60"/>
      <c r="EG232" s="60"/>
      <c r="EH232" s="60"/>
    </row>
    <row r="233" spans="1:138" s="50" customFormat="1">
      <c r="A233" s="110"/>
      <c r="B233" s="111" t="s">
        <v>35</v>
      </c>
      <c r="C233" s="119"/>
      <c r="D233" s="113">
        <v>14.4</v>
      </c>
      <c r="E233" s="114">
        <v>12.1</v>
      </c>
      <c r="F233" s="117"/>
      <c r="G233" s="116"/>
      <c r="H233" s="117"/>
      <c r="I233" s="116"/>
      <c r="J233" s="98"/>
      <c r="K233" s="131"/>
      <c r="L233" s="131"/>
      <c r="M233" s="131"/>
      <c r="N233" s="131"/>
      <c r="O233" s="131"/>
      <c r="P233" s="131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60"/>
      <c r="DK233" s="60"/>
      <c r="DL233" s="60"/>
      <c r="DM233" s="60"/>
      <c r="DN233" s="60"/>
      <c r="DO233" s="60"/>
      <c r="DP233" s="60"/>
      <c r="DQ233" s="60"/>
      <c r="DR233" s="60"/>
      <c r="DS233" s="60"/>
      <c r="DT233" s="60"/>
      <c r="DU233" s="60"/>
      <c r="DV233" s="60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</row>
    <row r="234" spans="1:138" s="50" customFormat="1">
      <c r="A234" s="110"/>
      <c r="B234" s="111" t="s">
        <v>20</v>
      </c>
      <c r="C234" s="119"/>
      <c r="D234" s="114">
        <v>3.7</v>
      </c>
      <c r="E234" s="114">
        <v>3.7</v>
      </c>
      <c r="F234" s="116"/>
      <c r="G234" s="116"/>
      <c r="H234" s="116"/>
      <c r="I234" s="116"/>
      <c r="J234" s="98"/>
      <c r="K234" s="131"/>
      <c r="L234" s="131"/>
      <c r="M234" s="131"/>
      <c r="N234" s="131"/>
      <c r="O234" s="131"/>
      <c r="P234" s="131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60"/>
      <c r="DK234" s="60"/>
      <c r="DL234" s="60"/>
      <c r="DM234" s="60"/>
      <c r="DN234" s="60"/>
      <c r="DO234" s="60"/>
      <c r="DP234" s="60"/>
      <c r="DQ234" s="60"/>
      <c r="DR234" s="60"/>
      <c r="DS234" s="60"/>
      <c r="DT234" s="60"/>
      <c r="DU234" s="60"/>
      <c r="DV234" s="60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</row>
    <row r="235" spans="1:138" s="50" customFormat="1">
      <c r="A235" s="110"/>
      <c r="B235" s="111" t="s">
        <v>53</v>
      </c>
      <c r="C235" s="119"/>
      <c r="D235" s="113">
        <v>6.5</v>
      </c>
      <c r="E235" s="114">
        <v>6.5</v>
      </c>
      <c r="F235" s="204"/>
      <c r="G235" s="116"/>
      <c r="H235" s="117"/>
      <c r="I235" s="116"/>
      <c r="J235" s="98"/>
      <c r="K235" s="131"/>
      <c r="L235" s="131"/>
      <c r="M235" s="131"/>
      <c r="N235" s="131"/>
      <c r="O235" s="131"/>
      <c r="P235" s="131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60"/>
      <c r="DK235" s="60"/>
      <c r="DL235" s="60"/>
      <c r="DM235" s="60"/>
      <c r="DN235" s="60"/>
      <c r="DO235" s="60"/>
      <c r="DP235" s="60"/>
      <c r="DQ235" s="60"/>
      <c r="DR235" s="60"/>
      <c r="DS235" s="60"/>
      <c r="DT235" s="60"/>
      <c r="DU235" s="60"/>
      <c r="DV235" s="60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</row>
    <row r="236" spans="1:138" s="50" customFormat="1">
      <c r="A236" s="110"/>
      <c r="B236" s="111" t="s">
        <v>116</v>
      </c>
      <c r="C236" s="119"/>
      <c r="D236" s="113"/>
      <c r="E236" s="114">
        <v>155</v>
      </c>
      <c r="F236" s="204"/>
      <c r="G236" s="116"/>
      <c r="H236" s="117"/>
      <c r="I236" s="116"/>
      <c r="J236" s="98"/>
      <c r="K236" s="131"/>
      <c r="L236" s="131"/>
      <c r="M236" s="131"/>
      <c r="N236" s="131"/>
      <c r="O236" s="131"/>
      <c r="P236" s="131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60"/>
      <c r="DI236" s="60"/>
      <c r="DJ236" s="60"/>
      <c r="DK236" s="60"/>
      <c r="DL236" s="60"/>
      <c r="DM236" s="60"/>
      <c r="DN236" s="60"/>
      <c r="DO236" s="60"/>
      <c r="DP236" s="60"/>
      <c r="DQ236" s="60"/>
      <c r="DR236" s="60"/>
      <c r="DS236" s="60"/>
      <c r="DT236" s="60"/>
      <c r="DU236" s="60"/>
      <c r="DV236" s="60"/>
      <c r="DW236" s="60"/>
      <c r="DX236" s="60"/>
      <c r="DY236" s="60"/>
      <c r="DZ236" s="60"/>
      <c r="EA236" s="60"/>
      <c r="EB236" s="60"/>
      <c r="EC236" s="60"/>
      <c r="ED236" s="60"/>
      <c r="EE236" s="60"/>
      <c r="EF236" s="60"/>
      <c r="EG236" s="60"/>
      <c r="EH236" s="60"/>
    </row>
    <row r="237" spans="1:138" s="50" customFormat="1">
      <c r="A237" s="110"/>
      <c r="B237" s="110" t="s">
        <v>98</v>
      </c>
      <c r="C237" s="119"/>
      <c r="D237" s="113"/>
      <c r="E237" s="114"/>
      <c r="F237" s="204"/>
      <c r="G237" s="116"/>
      <c r="H237" s="117"/>
      <c r="I237" s="116"/>
      <c r="J237" s="98"/>
      <c r="K237" s="131"/>
      <c r="L237" s="131"/>
      <c r="M237" s="131"/>
      <c r="N237" s="131"/>
      <c r="O237" s="131"/>
      <c r="P237" s="131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60"/>
      <c r="DI237" s="60"/>
      <c r="DJ237" s="60"/>
      <c r="DK237" s="60"/>
      <c r="DL237" s="60"/>
      <c r="DM237" s="60"/>
      <c r="DN237" s="60"/>
      <c r="DO237" s="60"/>
      <c r="DP237" s="60"/>
      <c r="DQ237" s="60"/>
      <c r="DR237" s="60"/>
      <c r="DS237" s="60"/>
      <c r="DT237" s="60"/>
      <c r="DU237" s="60"/>
      <c r="DV237" s="60"/>
      <c r="DW237" s="60"/>
      <c r="DX237" s="60"/>
      <c r="DY237" s="60"/>
      <c r="DZ237" s="60"/>
      <c r="EA237" s="60"/>
      <c r="EB237" s="60"/>
      <c r="EC237" s="60"/>
      <c r="ED237" s="60"/>
      <c r="EE237" s="60"/>
      <c r="EF237" s="60"/>
      <c r="EG237" s="60"/>
      <c r="EH237" s="60"/>
    </row>
    <row r="238" spans="1:138" s="50" customFormat="1">
      <c r="A238" s="110"/>
      <c r="B238" s="111" t="s">
        <v>45</v>
      </c>
      <c r="C238" s="119"/>
      <c r="D238" s="113">
        <v>0.75</v>
      </c>
      <c r="E238" s="114">
        <v>0.75</v>
      </c>
      <c r="F238" s="204"/>
      <c r="G238" s="116"/>
      <c r="H238" s="117"/>
      <c r="I238" s="116"/>
      <c r="J238" s="98"/>
      <c r="K238" s="131"/>
      <c r="L238" s="131"/>
      <c r="M238" s="131"/>
      <c r="N238" s="131"/>
      <c r="O238" s="131"/>
      <c r="P238" s="131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0"/>
      <c r="CO238" s="60"/>
      <c r="CP238" s="60"/>
      <c r="CQ238" s="60"/>
      <c r="CR238" s="60"/>
      <c r="CS238" s="60"/>
      <c r="CT238" s="60"/>
      <c r="CU238" s="60"/>
      <c r="CV238" s="60"/>
      <c r="CW238" s="60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0"/>
      <c r="DI238" s="60"/>
      <c r="DJ238" s="60"/>
      <c r="DK238" s="60"/>
      <c r="DL238" s="60"/>
      <c r="DM238" s="60"/>
      <c r="DN238" s="60"/>
      <c r="DO238" s="60"/>
      <c r="DP238" s="60"/>
      <c r="DQ238" s="60"/>
      <c r="DR238" s="60"/>
      <c r="DS238" s="60"/>
      <c r="DT238" s="60"/>
      <c r="DU238" s="60"/>
      <c r="DV238" s="60"/>
      <c r="DW238" s="60"/>
      <c r="DX238" s="60"/>
      <c r="DY238" s="60"/>
      <c r="DZ238" s="60"/>
      <c r="EA238" s="60"/>
      <c r="EB238" s="60"/>
      <c r="EC238" s="60"/>
      <c r="ED238" s="60"/>
      <c r="EE238" s="60"/>
      <c r="EF238" s="60"/>
      <c r="EG238" s="60"/>
      <c r="EH238" s="60"/>
    </row>
    <row r="239" spans="1:138" s="50" customFormat="1">
      <c r="A239" s="110"/>
      <c r="B239" s="111" t="s">
        <v>19</v>
      </c>
      <c r="C239" s="119"/>
      <c r="D239" s="113">
        <v>0.5</v>
      </c>
      <c r="E239" s="114">
        <v>0.5</v>
      </c>
      <c r="F239" s="203"/>
      <c r="G239" s="116"/>
      <c r="H239" s="117"/>
      <c r="I239" s="116"/>
      <c r="J239" s="98"/>
      <c r="K239" s="131"/>
      <c r="L239" s="131"/>
      <c r="M239" s="131"/>
      <c r="N239" s="131"/>
      <c r="O239" s="131"/>
      <c r="P239" s="131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60"/>
      <c r="DK239" s="60"/>
      <c r="DL239" s="60"/>
      <c r="DM239" s="60"/>
      <c r="DN239" s="60"/>
      <c r="DO239" s="60"/>
      <c r="DP239" s="60"/>
      <c r="DQ239" s="60"/>
      <c r="DR239" s="60"/>
      <c r="DS239" s="60"/>
      <c r="DT239" s="60"/>
      <c r="DU239" s="60"/>
      <c r="DV239" s="60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</row>
    <row r="240" spans="1:138" s="50" customFormat="1">
      <c r="A240" s="110"/>
      <c r="B240" s="111" t="s">
        <v>17</v>
      </c>
      <c r="C240" s="119"/>
      <c r="D240" s="113">
        <v>13.5</v>
      </c>
      <c r="E240" s="114">
        <v>13.5</v>
      </c>
      <c r="F240" s="203"/>
      <c r="G240" s="116"/>
      <c r="H240" s="117"/>
      <c r="I240" s="116"/>
      <c r="J240" s="98"/>
      <c r="K240" s="131"/>
      <c r="L240" s="131"/>
      <c r="M240" s="131"/>
      <c r="N240" s="131"/>
      <c r="O240" s="131"/>
      <c r="P240" s="131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  <c r="CH240" s="60"/>
      <c r="CI240" s="60"/>
      <c r="CJ240" s="60"/>
      <c r="CK240" s="60"/>
      <c r="CL240" s="60"/>
      <c r="CM240" s="60"/>
      <c r="CN240" s="60"/>
      <c r="CO240" s="60"/>
      <c r="CP240" s="60"/>
      <c r="CQ240" s="60"/>
      <c r="CR240" s="60"/>
      <c r="CS240" s="60"/>
      <c r="CT240" s="60"/>
      <c r="CU240" s="60"/>
      <c r="CV240" s="60"/>
      <c r="CW240" s="60"/>
      <c r="CX240" s="60"/>
      <c r="CY240" s="60"/>
      <c r="CZ240" s="60"/>
      <c r="DA240" s="60"/>
      <c r="DB240" s="60"/>
      <c r="DC240" s="60"/>
      <c r="DD240" s="60"/>
      <c r="DE240" s="60"/>
      <c r="DF240" s="60"/>
      <c r="DG240" s="60"/>
      <c r="DH240" s="60"/>
      <c r="DI240" s="60"/>
      <c r="DJ240" s="60"/>
      <c r="DK240" s="60"/>
      <c r="DL240" s="60"/>
      <c r="DM240" s="60"/>
      <c r="DN240" s="60"/>
      <c r="DO240" s="60"/>
      <c r="DP240" s="60"/>
      <c r="DQ240" s="60"/>
      <c r="DR240" s="60"/>
      <c r="DS240" s="60"/>
      <c r="DT240" s="60"/>
      <c r="DU240" s="60"/>
      <c r="DV240" s="60"/>
      <c r="DW240" s="60"/>
      <c r="DX240" s="60"/>
      <c r="DY240" s="60"/>
      <c r="DZ240" s="60"/>
      <c r="EA240" s="60"/>
      <c r="EB240" s="60"/>
      <c r="EC240" s="60"/>
      <c r="ED240" s="60"/>
      <c r="EE240" s="60"/>
      <c r="EF240" s="60"/>
      <c r="EG240" s="60"/>
      <c r="EH240" s="60"/>
    </row>
    <row r="241" spans="1:185" s="50" customFormat="1">
      <c r="A241" s="110"/>
      <c r="B241" s="111" t="s">
        <v>20</v>
      </c>
      <c r="C241" s="119"/>
      <c r="D241" s="113">
        <v>1</v>
      </c>
      <c r="E241" s="114">
        <v>1</v>
      </c>
      <c r="F241" s="203"/>
      <c r="G241" s="116"/>
      <c r="H241" s="117"/>
      <c r="I241" s="116"/>
      <c r="J241" s="98"/>
      <c r="K241" s="131"/>
      <c r="L241" s="131"/>
      <c r="M241" s="131"/>
      <c r="N241" s="131"/>
      <c r="O241" s="131"/>
      <c r="P241" s="131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0"/>
      <c r="CM241" s="60"/>
      <c r="CN241" s="60"/>
      <c r="CO241" s="60"/>
      <c r="CP241" s="60"/>
      <c r="CQ241" s="60"/>
      <c r="CR241" s="60"/>
      <c r="CS241" s="60"/>
      <c r="CT241" s="60"/>
      <c r="CU241" s="60"/>
      <c r="CV241" s="60"/>
      <c r="CW241" s="60"/>
      <c r="CX241" s="60"/>
      <c r="CY241" s="60"/>
      <c r="CZ241" s="60"/>
      <c r="DA241" s="60"/>
      <c r="DB241" s="60"/>
      <c r="DC241" s="60"/>
      <c r="DD241" s="60"/>
      <c r="DE241" s="60"/>
      <c r="DF241" s="60"/>
      <c r="DG241" s="60"/>
      <c r="DH241" s="60"/>
      <c r="DI241" s="60"/>
      <c r="DJ241" s="60"/>
      <c r="DK241" s="60"/>
      <c r="DL241" s="60"/>
      <c r="DM241" s="60"/>
      <c r="DN241" s="60"/>
      <c r="DO241" s="60"/>
      <c r="DP241" s="60"/>
      <c r="DQ241" s="60"/>
      <c r="DR241" s="60"/>
      <c r="DS241" s="60"/>
      <c r="DT241" s="60"/>
      <c r="DU241" s="60"/>
      <c r="DV241" s="60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</row>
    <row r="242" spans="1:185" s="50" customFormat="1">
      <c r="A242" s="110"/>
      <c r="B242" s="111" t="s">
        <v>38</v>
      </c>
      <c r="C242" s="119"/>
      <c r="D242" s="113">
        <v>11.6</v>
      </c>
      <c r="E242" s="114">
        <v>11.6</v>
      </c>
      <c r="F242" s="203"/>
      <c r="G242" s="116"/>
      <c r="H242" s="117"/>
      <c r="I242" s="116"/>
      <c r="J242" s="98"/>
      <c r="K242" s="131"/>
      <c r="L242" s="131"/>
      <c r="M242" s="131"/>
      <c r="N242" s="131"/>
      <c r="O242" s="131"/>
      <c r="P242" s="131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  <c r="CH242" s="60"/>
      <c r="CI242" s="60"/>
      <c r="CJ242" s="60"/>
      <c r="CK242" s="60"/>
      <c r="CL242" s="60"/>
      <c r="CM242" s="60"/>
      <c r="CN242" s="60"/>
      <c r="CO242" s="60"/>
      <c r="CP242" s="60"/>
      <c r="CQ242" s="60"/>
      <c r="CR242" s="60"/>
      <c r="CS242" s="60"/>
      <c r="CT242" s="60"/>
      <c r="CU242" s="60"/>
      <c r="CV242" s="60"/>
      <c r="CW242" s="60"/>
      <c r="CX242" s="60"/>
      <c r="CY242" s="60"/>
      <c r="CZ242" s="60"/>
      <c r="DA242" s="60"/>
      <c r="DB242" s="60"/>
      <c r="DC242" s="60"/>
      <c r="DD242" s="60"/>
      <c r="DE242" s="60"/>
      <c r="DF242" s="60"/>
      <c r="DG242" s="60"/>
      <c r="DH242" s="60"/>
      <c r="DI242" s="60"/>
      <c r="DJ242" s="60"/>
      <c r="DK242" s="60"/>
      <c r="DL242" s="60"/>
      <c r="DM242" s="60"/>
      <c r="DN242" s="60"/>
      <c r="DO242" s="60"/>
      <c r="DP242" s="60"/>
      <c r="DQ242" s="60"/>
      <c r="DR242" s="60"/>
      <c r="DS242" s="60"/>
      <c r="DT242" s="60"/>
      <c r="DU242" s="60"/>
      <c r="DV242" s="60"/>
      <c r="DW242" s="60"/>
      <c r="DX242" s="60"/>
      <c r="DY242" s="60"/>
      <c r="DZ242" s="60"/>
      <c r="EA242" s="60"/>
      <c r="EB242" s="60"/>
      <c r="EC242" s="60"/>
      <c r="ED242" s="60"/>
      <c r="EE242" s="60"/>
      <c r="EF242" s="60"/>
      <c r="EG242" s="60"/>
      <c r="EH242" s="60"/>
    </row>
    <row r="243" spans="1:185" s="50" customFormat="1">
      <c r="A243" s="110"/>
      <c r="B243" s="111" t="s">
        <v>46</v>
      </c>
      <c r="C243" s="119"/>
      <c r="D243" s="113">
        <v>0.75</v>
      </c>
      <c r="E243" s="114">
        <v>0.75</v>
      </c>
      <c r="F243" s="115"/>
      <c r="G243" s="116"/>
      <c r="H243" s="117"/>
      <c r="I243" s="116"/>
      <c r="J243" s="98"/>
      <c r="K243" s="131"/>
      <c r="L243" s="131"/>
      <c r="M243" s="131"/>
      <c r="N243" s="131"/>
      <c r="O243" s="131"/>
      <c r="P243" s="131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  <c r="CH243" s="60"/>
      <c r="CI243" s="60"/>
      <c r="CJ243" s="60"/>
      <c r="CK243" s="60"/>
      <c r="CL243" s="60"/>
      <c r="CM243" s="60"/>
      <c r="CN243" s="60"/>
      <c r="CO243" s="60"/>
      <c r="CP243" s="60"/>
      <c r="CQ243" s="60"/>
      <c r="CR243" s="60"/>
      <c r="CS243" s="60"/>
      <c r="CT243" s="60"/>
      <c r="CU243" s="60"/>
      <c r="CV243" s="60"/>
      <c r="CW243" s="60"/>
      <c r="CX243" s="60"/>
      <c r="CY243" s="60"/>
      <c r="CZ243" s="60"/>
      <c r="DA243" s="60"/>
      <c r="DB243" s="60"/>
      <c r="DC243" s="60"/>
      <c r="DD243" s="60"/>
      <c r="DE243" s="60"/>
      <c r="DF243" s="60"/>
      <c r="DG243" s="60"/>
      <c r="DH243" s="60"/>
      <c r="DI243" s="60"/>
      <c r="DJ243" s="60"/>
      <c r="DK243" s="60"/>
      <c r="DL243" s="60"/>
      <c r="DM243" s="60"/>
      <c r="DN243" s="60"/>
      <c r="DO243" s="60"/>
      <c r="DP243" s="60"/>
      <c r="DQ243" s="60"/>
      <c r="DR243" s="60"/>
      <c r="DS243" s="60"/>
      <c r="DT243" s="60"/>
      <c r="DU243" s="60"/>
      <c r="DV243" s="60"/>
      <c r="DW243" s="60"/>
      <c r="DX243" s="60"/>
      <c r="DY243" s="60"/>
      <c r="DZ243" s="60"/>
      <c r="EA243" s="60"/>
      <c r="EB243" s="60"/>
      <c r="EC243" s="60"/>
      <c r="ED243" s="60"/>
      <c r="EE243" s="60"/>
      <c r="EF243" s="60"/>
      <c r="EG243" s="60"/>
      <c r="EH243" s="60"/>
    </row>
    <row r="244" spans="1:185" s="50" customFormat="1">
      <c r="A244" s="110"/>
      <c r="B244" s="111" t="s">
        <v>34</v>
      </c>
      <c r="C244" s="119"/>
      <c r="D244" s="113">
        <v>1</v>
      </c>
      <c r="E244" s="114">
        <v>0.75</v>
      </c>
      <c r="F244" s="117"/>
      <c r="G244" s="116"/>
      <c r="H244" s="117"/>
      <c r="I244" s="116"/>
      <c r="J244" s="98"/>
      <c r="K244" s="131"/>
      <c r="L244" s="131"/>
      <c r="M244" s="131"/>
      <c r="N244" s="131"/>
      <c r="O244" s="131"/>
      <c r="P244" s="131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0"/>
      <c r="CM244" s="60"/>
      <c r="CN244" s="60"/>
      <c r="CO244" s="60"/>
      <c r="CP244" s="60"/>
      <c r="CQ244" s="60"/>
      <c r="CR244" s="60"/>
      <c r="CS244" s="60"/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  <c r="DF244" s="60"/>
      <c r="DG244" s="60"/>
      <c r="DH244" s="60"/>
      <c r="DI244" s="60"/>
      <c r="DJ244" s="60"/>
      <c r="DK244" s="60"/>
      <c r="DL244" s="60"/>
      <c r="DM244" s="60"/>
      <c r="DN244" s="60"/>
      <c r="DO244" s="60"/>
      <c r="DP244" s="60"/>
      <c r="DQ244" s="60"/>
      <c r="DR244" s="60"/>
      <c r="DS244" s="60"/>
      <c r="DT244" s="60"/>
      <c r="DU244" s="60"/>
      <c r="DV244" s="60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</row>
    <row r="245" spans="1:185" s="50" customFormat="1">
      <c r="A245" s="110"/>
      <c r="B245" s="111" t="s">
        <v>35</v>
      </c>
      <c r="C245" s="119"/>
      <c r="D245" s="113">
        <v>0.36</v>
      </c>
      <c r="E245" s="114">
        <v>0.3</v>
      </c>
      <c r="F245" s="117"/>
      <c r="G245" s="116"/>
      <c r="H245" s="117"/>
      <c r="I245" s="116"/>
      <c r="J245" s="98"/>
      <c r="K245" s="131"/>
      <c r="L245" s="131"/>
      <c r="M245" s="131"/>
      <c r="N245" s="131"/>
      <c r="O245" s="131"/>
      <c r="P245" s="131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  <c r="CH245" s="60"/>
      <c r="CI245" s="60"/>
      <c r="CJ245" s="60"/>
      <c r="CK245" s="60"/>
      <c r="CL245" s="60"/>
      <c r="CM245" s="60"/>
      <c r="CN245" s="60"/>
      <c r="CO245" s="60"/>
      <c r="CP245" s="60"/>
      <c r="CQ245" s="60"/>
      <c r="CR245" s="60"/>
      <c r="CS245" s="60"/>
      <c r="CT245" s="60"/>
      <c r="CU245" s="60"/>
      <c r="CV245" s="60"/>
      <c r="CW245" s="60"/>
      <c r="CX245" s="60"/>
      <c r="CY245" s="60"/>
      <c r="CZ245" s="60"/>
      <c r="DA245" s="60"/>
      <c r="DB245" s="60"/>
      <c r="DC245" s="60"/>
      <c r="DD245" s="60"/>
      <c r="DE245" s="60"/>
      <c r="DF245" s="60"/>
      <c r="DG245" s="60"/>
      <c r="DH245" s="60"/>
      <c r="DI245" s="60"/>
      <c r="DJ245" s="60"/>
      <c r="DK245" s="60"/>
      <c r="DL245" s="60"/>
      <c r="DM245" s="60"/>
      <c r="DN245" s="60"/>
      <c r="DO245" s="60"/>
      <c r="DP245" s="60"/>
      <c r="DQ245" s="60"/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</row>
    <row r="246" spans="1:185" s="50" customFormat="1">
      <c r="A246" s="110"/>
      <c r="B246" s="111" t="s">
        <v>18</v>
      </c>
      <c r="C246" s="119"/>
      <c r="D246" s="113">
        <v>0.15</v>
      </c>
      <c r="E246" s="114">
        <v>0.15</v>
      </c>
      <c r="F246" s="117"/>
      <c r="G246" s="116"/>
      <c r="H246" s="117"/>
      <c r="I246" s="116"/>
      <c r="J246" s="98"/>
      <c r="K246" s="131"/>
      <c r="L246" s="131"/>
      <c r="M246" s="131"/>
      <c r="N246" s="131"/>
      <c r="O246" s="131"/>
      <c r="P246" s="131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  <c r="CH246" s="60"/>
      <c r="CI246" s="60"/>
      <c r="CJ246" s="60"/>
      <c r="CK246" s="60"/>
      <c r="CL246" s="60"/>
      <c r="CM246" s="60"/>
      <c r="CN246" s="60"/>
      <c r="CO246" s="60"/>
      <c r="CP246" s="60"/>
      <c r="CQ246" s="60"/>
      <c r="CR246" s="60"/>
      <c r="CS246" s="60"/>
      <c r="CT246" s="60"/>
      <c r="CU246" s="60"/>
      <c r="CV246" s="60"/>
      <c r="CW246" s="60"/>
      <c r="CX246" s="60"/>
      <c r="CY246" s="60"/>
      <c r="CZ246" s="60"/>
      <c r="DA246" s="60"/>
      <c r="DB246" s="60"/>
      <c r="DC246" s="60"/>
      <c r="DD246" s="60"/>
      <c r="DE246" s="60"/>
      <c r="DF246" s="60"/>
      <c r="DG246" s="60"/>
      <c r="DH246" s="60"/>
      <c r="DI246" s="60"/>
      <c r="DJ246" s="60"/>
      <c r="DK246" s="60"/>
      <c r="DL246" s="60"/>
      <c r="DM246" s="60"/>
      <c r="DN246" s="60"/>
      <c r="DO246" s="60"/>
      <c r="DP246" s="60"/>
      <c r="DQ246" s="60"/>
      <c r="DR246" s="60"/>
      <c r="DS246" s="60"/>
      <c r="DT246" s="60"/>
      <c r="DU246" s="60"/>
      <c r="DV246" s="60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</row>
    <row r="247" spans="1:185" s="56" customFormat="1">
      <c r="A247" s="102" t="s">
        <v>340</v>
      </c>
      <c r="B247" s="103"/>
      <c r="C247" s="104">
        <v>150</v>
      </c>
      <c r="D247" s="158"/>
      <c r="E247" s="104"/>
      <c r="F247" s="105">
        <v>0.5</v>
      </c>
      <c r="G247" s="108">
        <v>2.5000000000000001E-2</v>
      </c>
      <c r="H247" s="109">
        <v>12.5</v>
      </c>
      <c r="I247" s="108">
        <v>52.1</v>
      </c>
      <c r="J247" s="98" t="s">
        <v>341</v>
      </c>
      <c r="K247" s="131"/>
      <c r="L247" s="131"/>
      <c r="M247" s="131"/>
      <c r="N247" s="131"/>
      <c r="O247" s="131"/>
      <c r="P247" s="131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  <c r="BH247" s="40"/>
      <c r="BI247" s="40"/>
      <c r="BJ247" s="40"/>
      <c r="BK247" s="40"/>
      <c r="BL247" s="40"/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  <c r="CA247" s="40"/>
      <c r="CB247" s="40"/>
      <c r="CC247" s="40"/>
      <c r="CD247" s="40"/>
      <c r="CE247" s="40"/>
      <c r="CF247" s="40"/>
      <c r="CG247" s="40"/>
      <c r="CH247" s="40"/>
      <c r="CI247" s="40"/>
      <c r="CJ247" s="40"/>
      <c r="CK247" s="40"/>
      <c r="CL247" s="40"/>
      <c r="CM247" s="40"/>
      <c r="CN247" s="40"/>
      <c r="CO247" s="40"/>
      <c r="CP247" s="40"/>
      <c r="CQ247" s="40"/>
      <c r="CR247" s="40"/>
      <c r="CS247" s="40"/>
      <c r="CT247" s="40"/>
      <c r="CU247" s="40"/>
      <c r="CV247" s="40"/>
      <c r="CW247" s="40"/>
      <c r="CX247" s="40"/>
      <c r="CY247" s="40"/>
      <c r="CZ247" s="40"/>
      <c r="DA247" s="40"/>
      <c r="DB247" s="40"/>
      <c r="DC247" s="40"/>
      <c r="DD247" s="40"/>
      <c r="DE247" s="40"/>
      <c r="DF247" s="40"/>
      <c r="DG247" s="40"/>
      <c r="DH247" s="40"/>
      <c r="DI247" s="40"/>
      <c r="DJ247" s="40"/>
      <c r="DK247" s="40"/>
      <c r="DL247" s="40"/>
      <c r="DM247" s="40"/>
      <c r="DN247" s="40"/>
      <c r="DO247" s="40"/>
      <c r="DP247" s="40"/>
      <c r="DQ247" s="40"/>
      <c r="DR247" s="40"/>
      <c r="DS247" s="40"/>
      <c r="DT247" s="40"/>
      <c r="DU247" s="40"/>
      <c r="DV247" s="40"/>
      <c r="DW247" s="40"/>
      <c r="DX247" s="40"/>
      <c r="DY247" s="40"/>
      <c r="DZ247" s="40"/>
      <c r="EA247" s="40"/>
      <c r="EB247" s="40"/>
      <c r="EC247" s="40"/>
      <c r="ED247" s="40"/>
      <c r="EE247" s="40"/>
      <c r="EF247" s="40"/>
      <c r="EG247" s="40"/>
      <c r="EH247" s="40"/>
      <c r="EI247" s="40"/>
      <c r="EJ247" s="40"/>
      <c r="EK247" s="40"/>
      <c r="EL247" s="40"/>
      <c r="EM247" s="40"/>
      <c r="EN247" s="40"/>
      <c r="EO247" s="40"/>
      <c r="EP247" s="40"/>
      <c r="EQ247" s="40"/>
      <c r="ER247" s="40"/>
      <c r="ES247" s="40"/>
      <c r="ET247" s="40"/>
      <c r="EU247" s="40"/>
      <c r="EV247" s="40"/>
      <c r="EW247" s="40"/>
      <c r="EX247" s="40"/>
      <c r="EY247" s="40"/>
      <c r="EZ247" s="40"/>
      <c r="FA247" s="40"/>
      <c r="FB247" s="40"/>
      <c r="FC247" s="40"/>
      <c r="FD247" s="40"/>
      <c r="FE247" s="40"/>
      <c r="FF247" s="40"/>
      <c r="FG247" s="40"/>
      <c r="FH247" s="40"/>
      <c r="FI247" s="40"/>
      <c r="FJ247" s="40"/>
      <c r="FK247" s="40"/>
      <c r="FL247" s="40"/>
      <c r="FM247" s="40"/>
      <c r="FN247" s="40"/>
      <c r="FO247" s="40"/>
      <c r="FP247" s="40"/>
      <c r="FQ247" s="40"/>
      <c r="FR247" s="40"/>
      <c r="FS247" s="40"/>
      <c r="FT247" s="40"/>
      <c r="FU247" s="40"/>
      <c r="FV247" s="40"/>
      <c r="FW247" s="40"/>
      <c r="FX247" s="40"/>
      <c r="FY247" s="40"/>
      <c r="FZ247" s="40"/>
      <c r="GA247" s="40"/>
      <c r="GB247" s="40"/>
      <c r="GC247" s="40"/>
    </row>
    <row r="248" spans="1:185" s="56" customFormat="1">
      <c r="A248" s="102"/>
      <c r="B248" s="103" t="s">
        <v>297</v>
      </c>
      <c r="C248" s="133"/>
      <c r="D248" s="158">
        <v>12.75</v>
      </c>
      <c r="E248" s="104">
        <v>12.5</v>
      </c>
      <c r="F248" s="105"/>
      <c r="G248" s="108"/>
      <c r="H248" s="109"/>
      <c r="I248" s="108"/>
      <c r="J248" s="98"/>
      <c r="K248" s="131"/>
      <c r="L248" s="131"/>
      <c r="M248" s="131"/>
      <c r="N248" s="131"/>
      <c r="O248" s="131"/>
      <c r="P248" s="131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  <c r="CA248" s="40"/>
      <c r="CB248" s="40"/>
      <c r="CC248" s="40"/>
      <c r="CD248" s="40"/>
      <c r="CE248" s="40"/>
      <c r="CF248" s="40"/>
      <c r="CG248" s="40"/>
      <c r="CH248" s="40"/>
      <c r="CI248" s="40"/>
      <c r="CJ248" s="40"/>
      <c r="CK248" s="40"/>
      <c r="CL248" s="40"/>
      <c r="CM248" s="40"/>
      <c r="CN248" s="40"/>
      <c r="CO248" s="40"/>
      <c r="CP248" s="40"/>
      <c r="CQ248" s="40"/>
      <c r="CR248" s="40"/>
      <c r="CS248" s="40"/>
      <c r="CT248" s="40"/>
      <c r="CU248" s="40"/>
      <c r="CV248" s="40"/>
      <c r="CW248" s="40"/>
      <c r="CX248" s="40"/>
      <c r="CY248" s="40"/>
      <c r="CZ248" s="40"/>
      <c r="DA248" s="40"/>
      <c r="DB248" s="40"/>
      <c r="DC248" s="40"/>
      <c r="DD248" s="40"/>
      <c r="DE248" s="40"/>
      <c r="DF248" s="40"/>
      <c r="DG248" s="40"/>
      <c r="DH248" s="40"/>
      <c r="DI248" s="40"/>
      <c r="DJ248" s="40"/>
      <c r="DK248" s="40"/>
      <c r="DL248" s="40"/>
      <c r="DM248" s="40"/>
      <c r="DN248" s="40"/>
      <c r="DO248" s="40"/>
      <c r="DP248" s="40"/>
      <c r="DQ248" s="40"/>
      <c r="DR248" s="40"/>
      <c r="DS248" s="40"/>
      <c r="DT248" s="40"/>
      <c r="DU248" s="40"/>
      <c r="DV248" s="40"/>
      <c r="DW248" s="40"/>
      <c r="DX248" s="40"/>
      <c r="DY248" s="40"/>
      <c r="DZ248" s="40"/>
      <c r="EA248" s="40"/>
      <c r="EB248" s="40"/>
      <c r="EC248" s="40"/>
      <c r="ED248" s="40"/>
      <c r="EE248" s="40"/>
      <c r="EF248" s="40"/>
      <c r="EG248" s="40"/>
      <c r="EH248" s="40"/>
      <c r="EI248" s="40"/>
      <c r="EJ248" s="40"/>
      <c r="EK248" s="40"/>
      <c r="EL248" s="40"/>
      <c r="EM248" s="40"/>
      <c r="EN248" s="40"/>
      <c r="EO248" s="40"/>
      <c r="EP248" s="40"/>
      <c r="EQ248" s="40"/>
      <c r="ER248" s="40"/>
      <c r="ES248" s="40"/>
      <c r="ET248" s="40"/>
      <c r="EU248" s="40"/>
      <c r="EV248" s="40"/>
      <c r="EW248" s="40"/>
      <c r="EX248" s="40"/>
      <c r="EY248" s="40"/>
      <c r="EZ248" s="40"/>
      <c r="FA248" s="40"/>
      <c r="FB248" s="40"/>
      <c r="FC248" s="40"/>
      <c r="FD248" s="40"/>
      <c r="FE248" s="40"/>
      <c r="FF248" s="40"/>
      <c r="FG248" s="40"/>
      <c r="FH248" s="40"/>
      <c r="FI248" s="40"/>
      <c r="FJ248" s="40"/>
      <c r="FK248" s="40"/>
      <c r="FL248" s="40"/>
      <c r="FM248" s="40"/>
      <c r="FN248" s="40"/>
      <c r="FO248" s="40"/>
      <c r="FP248" s="40"/>
      <c r="FQ248" s="40"/>
      <c r="FR248" s="40"/>
      <c r="FS248" s="40"/>
      <c r="FT248" s="40"/>
      <c r="FU248" s="40"/>
      <c r="FV248" s="40"/>
      <c r="FW248" s="40"/>
      <c r="FX248" s="40"/>
      <c r="FY248" s="40"/>
      <c r="FZ248" s="40"/>
      <c r="GA248" s="40"/>
      <c r="GB248" s="40"/>
      <c r="GC248" s="40"/>
    </row>
    <row r="249" spans="1:185" s="56" customFormat="1">
      <c r="A249" s="102"/>
      <c r="B249" s="103" t="s">
        <v>18</v>
      </c>
      <c r="C249" s="133"/>
      <c r="D249" s="158">
        <v>4</v>
      </c>
      <c r="E249" s="104">
        <v>4</v>
      </c>
      <c r="F249" s="105"/>
      <c r="G249" s="108"/>
      <c r="H249" s="109"/>
      <c r="I249" s="108"/>
      <c r="J249" s="98"/>
      <c r="K249" s="131"/>
      <c r="L249" s="131"/>
      <c r="M249" s="131"/>
      <c r="N249" s="131"/>
      <c r="O249" s="131"/>
      <c r="P249" s="131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  <c r="CA249" s="40"/>
      <c r="CB249" s="40"/>
      <c r="CC249" s="40"/>
      <c r="CD249" s="40"/>
      <c r="CE249" s="40"/>
      <c r="CF249" s="40"/>
      <c r="CG249" s="40"/>
      <c r="CH249" s="40"/>
      <c r="CI249" s="40"/>
      <c r="CJ249" s="40"/>
      <c r="CK249" s="40"/>
      <c r="CL249" s="40"/>
      <c r="CM249" s="40"/>
      <c r="CN249" s="40"/>
      <c r="CO249" s="40"/>
      <c r="CP249" s="40"/>
      <c r="CQ249" s="40"/>
      <c r="CR249" s="40"/>
      <c r="CS249" s="40"/>
      <c r="CT249" s="40"/>
      <c r="CU249" s="40"/>
      <c r="CV249" s="40"/>
      <c r="CW249" s="40"/>
      <c r="CX249" s="40"/>
      <c r="CY249" s="40"/>
      <c r="CZ249" s="40"/>
      <c r="DA249" s="40"/>
      <c r="DB249" s="40"/>
      <c r="DC249" s="40"/>
      <c r="DD249" s="40"/>
      <c r="DE249" s="40"/>
      <c r="DF249" s="40"/>
      <c r="DG249" s="40"/>
      <c r="DH249" s="40"/>
      <c r="DI249" s="40"/>
      <c r="DJ249" s="40"/>
      <c r="DK249" s="40"/>
      <c r="DL249" s="40"/>
      <c r="DM249" s="40"/>
      <c r="DN249" s="40"/>
      <c r="DO249" s="40"/>
      <c r="DP249" s="40"/>
      <c r="DQ249" s="40"/>
      <c r="DR249" s="40"/>
      <c r="DS249" s="40"/>
      <c r="DT249" s="40"/>
      <c r="DU249" s="40"/>
      <c r="DV249" s="40"/>
      <c r="DW249" s="40"/>
      <c r="DX249" s="40"/>
      <c r="DY249" s="40"/>
      <c r="DZ249" s="40"/>
      <c r="EA249" s="40"/>
      <c r="EB249" s="40"/>
      <c r="EC249" s="40"/>
      <c r="ED249" s="40"/>
      <c r="EE249" s="40"/>
      <c r="EF249" s="40"/>
      <c r="EG249" s="40"/>
      <c r="EH249" s="40"/>
      <c r="EI249" s="40"/>
      <c r="EJ249" s="40"/>
      <c r="EK249" s="40"/>
      <c r="EL249" s="40"/>
      <c r="EM249" s="40"/>
      <c r="EN249" s="40"/>
      <c r="EO249" s="40"/>
      <c r="EP249" s="40"/>
      <c r="EQ249" s="40"/>
      <c r="ER249" s="40"/>
      <c r="ES249" s="40"/>
      <c r="ET249" s="40"/>
      <c r="EU249" s="40"/>
      <c r="EV249" s="40"/>
      <c r="EW249" s="40"/>
      <c r="EX249" s="40"/>
      <c r="EY249" s="40"/>
      <c r="EZ249" s="40"/>
      <c r="FA249" s="40"/>
      <c r="FB249" s="40"/>
      <c r="FC249" s="40"/>
      <c r="FD249" s="40"/>
      <c r="FE249" s="40"/>
      <c r="FF249" s="40"/>
      <c r="FG249" s="40"/>
      <c r="FH249" s="40"/>
      <c r="FI249" s="40"/>
      <c r="FJ249" s="40"/>
      <c r="FK249" s="40"/>
      <c r="FL249" s="40"/>
      <c r="FM249" s="40"/>
      <c r="FN249" s="40"/>
      <c r="FO249" s="40"/>
      <c r="FP249" s="40"/>
      <c r="FQ249" s="40"/>
      <c r="FR249" s="40"/>
      <c r="FS249" s="40"/>
      <c r="FT249" s="40"/>
      <c r="FU249" s="40"/>
      <c r="FV249" s="40"/>
      <c r="FW249" s="40"/>
      <c r="FX249" s="40"/>
      <c r="FY249" s="40"/>
      <c r="FZ249" s="40"/>
      <c r="GA249" s="40"/>
      <c r="GB249" s="40"/>
      <c r="GC249" s="40"/>
    </row>
    <row r="250" spans="1:185" s="56" customFormat="1">
      <c r="A250" s="102"/>
      <c r="B250" s="103" t="s">
        <v>17</v>
      </c>
      <c r="C250" s="133"/>
      <c r="D250" s="158">
        <v>150</v>
      </c>
      <c r="E250" s="104">
        <v>150</v>
      </c>
      <c r="F250" s="105"/>
      <c r="G250" s="108"/>
      <c r="H250" s="109"/>
      <c r="I250" s="108"/>
      <c r="J250" s="98"/>
      <c r="K250" s="131"/>
      <c r="L250" s="131"/>
      <c r="M250" s="131"/>
      <c r="N250" s="131"/>
      <c r="O250" s="131"/>
      <c r="P250" s="131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  <c r="BH250" s="40"/>
      <c r="BI250" s="40"/>
      <c r="BJ250" s="40"/>
      <c r="BK250" s="40"/>
      <c r="BL250" s="40"/>
      <c r="BM250" s="40"/>
      <c r="BN250" s="40"/>
      <c r="BO250" s="40"/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  <c r="CA250" s="40"/>
      <c r="CB250" s="40"/>
      <c r="CC250" s="40"/>
      <c r="CD250" s="40"/>
      <c r="CE250" s="40"/>
      <c r="CF250" s="40"/>
      <c r="CG250" s="40"/>
      <c r="CH250" s="40"/>
      <c r="CI250" s="40"/>
      <c r="CJ250" s="40"/>
      <c r="CK250" s="40"/>
      <c r="CL250" s="40"/>
      <c r="CM250" s="40"/>
      <c r="CN250" s="40"/>
      <c r="CO250" s="40"/>
      <c r="CP250" s="40"/>
      <c r="CQ250" s="40"/>
      <c r="CR250" s="40"/>
      <c r="CS250" s="40"/>
      <c r="CT250" s="40"/>
      <c r="CU250" s="40"/>
      <c r="CV250" s="40"/>
      <c r="CW250" s="40"/>
      <c r="CX250" s="40"/>
      <c r="CY250" s="40"/>
      <c r="CZ250" s="40"/>
      <c r="DA250" s="40"/>
      <c r="DB250" s="40"/>
      <c r="DC250" s="40"/>
      <c r="DD250" s="40"/>
      <c r="DE250" s="40"/>
      <c r="DF250" s="40"/>
      <c r="DG250" s="40"/>
      <c r="DH250" s="40"/>
      <c r="DI250" s="40"/>
      <c r="DJ250" s="40"/>
      <c r="DK250" s="40"/>
      <c r="DL250" s="40"/>
      <c r="DM250" s="40"/>
      <c r="DN250" s="40"/>
      <c r="DO250" s="40"/>
      <c r="DP250" s="40"/>
      <c r="DQ250" s="40"/>
      <c r="DR250" s="40"/>
      <c r="DS250" s="40"/>
      <c r="DT250" s="40"/>
      <c r="DU250" s="40"/>
      <c r="DV250" s="40"/>
      <c r="DW250" s="40"/>
      <c r="DX250" s="40"/>
      <c r="DY250" s="40"/>
      <c r="DZ250" s="40"/>
      <c r="EA250" s="40"/>
      <c r="EB250" s="40"/>
      <c r="EC250" s="40"/>
      <c r="ED250" s="40"/>
      <c r="EE250" s="40"/>
      <c r="EF250" s="40"/>
      <c r="EG250" s="40"/>
      <c r="EH250" s="40"/>
      <c r="EI250" s="40"/>
      <c r="EJ250" s="40"/>
      <c r="EK250" s="40"/>
      <c r="EL250" s="40"/>
      <c r="EM250" s="40"/>
      <c r="EN250" s="40"/>
      <c r="EO250" s="40"/>
      <c r="EP250" s="40"/>
      <c r="EQ250" s="40"/>
      <c r="ER250" s="40"/>
      <c r="ES250" s="40"/>
      <c r="ET250" s="40"/>
      <c r="EU250" s="40"/>
      <c r="EV250" s="40"/>
      <c r="EW250" s="40"/>
      <c r="EX250" s="40"/>
      <c r="EY250" s="40"/>
      <c r="EZ250" s="40"/>
      <c r="FA250" s="40"/>
      <c r="FB250" s="40"/>
      <c r="FC250" s="40"/>
      <c r="FD250" s="40"/>
      <c r="FE250" s="40"/>
      <c r="FF250" s="40"/>
      <c r="FG250" s="40"/>
      <c r="FH250" s="40"/>
      <c r="FI250" s="40"/>
      <c r="FJ250" s="40"/>
      <c r="FK250" s="40"/>
      <c r="FL250" s="40"/>
      <c r="FM250" s="40"/>
      <c r="FN250" s="40"/>
      <c r="FO250" s="40"/>
      <c r="FP250" s="40"/>
      <c r="FQ250" s="40"/>
      <c r="FR250" s="40"/>
      <c r="FS250" s="40"/>
      <c r="FT250" s="40"/>
      <c r="FU250" s="40"/>
      <c r="FV250" s="40"/>
      <c r="FW250" s="40"/>
      <c r="FX250" s="40"/>
      <c r="FY250" s="40"/>
      <c r="FZ250" s="40"/>
      <c r="GA250" s="40"/>
      <c r="GB250" s="40"/>
      <c r="GC250" s="40"/>
    </row>
    <row r="251" spans="1:185" ht="16.5" thickBot="1">
      <c r="A251" s="102" t="s">
        <v>47</v>
      </c>
      <c r="B251" s="103"/>
      <c r="C251" s="104">
        <v>30</v>
      </c>
      <c r="D251" s="104">
        <v>30</v>
      </c>
      <c r="E251" s="134">
        <v>30</v>
      </c>
      <c r="F251" s="104">
        <v>1.5</v>
      </c>
      <c r="G251" s="134">
        <v>0.3</v>
      </c>
      <c r="H251" s="104">
        <v>14.3</v>
      </c>
      <c r="I251" s="134">
        <v>66</v>
      </c>
      <c r="J251" s="98"/>
    </row>
    <row r="252" spans="1:185" ht="16.5" thickBot="1">
      <c r="A252" s="121" t="s">
        <v>27</v>
      </c>
      <c r="B252" s="122"/>
      <c r="C252" s="123">
        <v>525</v>
      </c>
      <c r="D252" s="123"/>
      <c r="E252" s="225"/>
      <c r="F252" s="99">
        <v>14.7</v>
      </c>
      <c r="G252" s="99">
        <v>19.074999999999999</v>
      </c>
      <c r="H252" s="99">
        <v>72.67</v>
      </c>
      <c r="I252" s="99">
        <v>519.40000000000009</v>
      </c>
      <c r="J252" s="101"/>
    </row>
    <row r="253" spans="1:185">
      <c r="A253" s="126"/>
      <c r="B253" s="127" t="s">
        <v>48</v>
      </c>
      <c r="C253" s="128"/>
      <c r="D253" s="128"/>
      <c r="E253" s="226"/>
      <c r="F253" s="90"/>
      <c r="G253" s="348"/>
      <c r="H253" s="90"/>
      <c r="I253" s="348"/>
      <c r="J253" s="91"/>
    </row>
    <row r="254" spans="1:185" s="68" customFormat="1">
      <c r="A254" s="152" t="s">
        <v>240</v>
      </c>
      <c r="B254" s="103"/>
      <c r="C254" s="104">
        <v>40</v>
      </c>
      <c r="D254" s="109"/>
      <c r="E254" s="108"/>
      <c r="F254" s="144">
        <v>0.6</v>
      </c>
      <c r="G254" s="105">
        <v>2.5</v>
      </c>
      <c r="H254" s="108">
        <v>28</v>
      </c>
      <c r="I254" s="150">
        <v>136</v>
      </c>
      <c r="J254" s="151" t="s">
        <v>241</v>
      </c>
      <c r="K254" s="131"/>
      <c r="L254" s="131"/>
      <c r="M254" s="131"/>
      <c r="N254" s="131"/>
      <c r="O254" s="131"/>
      <c r="P254" s="131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  <c r="CH254" s="60"/>
      <c r="CI254" s="60"/>
      <c r="CJ254" s="60"/>
      <c r="CK254" s="60"/>
      <c r="CL254" s="60"/>
      <c r="CM254" s="60"/>
      <c r="CN254" s="60"/>
      <c r="CO254" s="60"/>
      <c r="CP254" s="60"/>
      <c r="CQ254" s="60"/>
      <c r="CR254" s="60"/>
      <c r="CS254" s="60"/>
      <c r="CT254" s="60"/>
      <c r="CU254" s="60"/>
      <c r="CV254" s="60"/>
      <c r="CW254" s="60"/>
      <c r="CX254" s="60"/>
      <c r="CY254" s="60"/>
      <c r="CZ254" s="60"/>
      <c r="DA254" s="60"/>
      <c r="DB254" s="60"/>
      <c r="DC254" s="60"/>
      <c r="DD254" s="60"/>
      <c r="DE254" s="60"/>
      <c r="DF254" s="60"/>
      <c r="DG254" s="60"/>
      <c r="DH254" s="60"/>
      <c r="DI254" s="60"/>
      <c r="DJ254" s="60"/>
      <c r="DK254" s="60"/>
      <c r="DL254" s="60"/>
      <c r="DM254" s="60"/>
      <c r="DN254" s="60"/>
      <c r="DO254" s="60"/>
      <c r="DP254" s="60"/>
      <c r="DQ254" s="60"/>
      <c r="DR254" s="60"/>
      <c r="DS254" s="60"/>
      <c r="DT254" s="60"/>
      <c r="DU254" s="60"/>
      <c r="DV254" s="60"/>
      <c r="DW254" s="60"/>
      <c r="DX254" s="60"/>
      <c r="DY254" s="60"/>
      <c r="DZ254" s="60"/>
      <c r="EA254" s="60"/>
      <c r="EB254" s="60"/>
      <c r="EC254" s="60"/>
      <c r="ED254" s="60"/>
      <c r="EE254" s="60"/>
      <c r="EF254" s="60"/>
      <c r="EG254" s="60"/>
      <c r="EH254" s="60"/>
    </row>
    <row r="255" spans="1:185" s="68" customFormat="1">
      <c r="A255" s="152"/>
      <c r="B255" s="103" t="s">
        <v>45</v>
      </c>
      <c r="C255" s="104"/>
      <c r="D255" s="109">
        <v>21.3</v>
      </c>
      <c r="E255" s="108">
        <v>21.3</v>
      </c>
      <c r="F255" s="144"/>
      <c r="G255" s="105"/>
      <c r="H255" s="108"/>
      <c r="I255" s="150"/>
      <c r="J255" s="151"/>
      <c r="K255" s="131"/>
      <c r="L255" s="131"/>
      <c r="M255" s="131"/>
      <c r="N255" s="131"/>
      <c r="O255" s="131"/>
      <c r="P255" s="131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  <c r="CH255" s="60"/>
      <c r="CI255" s="60"/>
      <c r="CJ255" s="60"/>
      <c r="CK255" s="60"/>
      <c r="CL255" s="60"/>
      <c r="CM255" s="60"/>
      <c r="CN255" s="60"/>
      <c r="CO255" s="60"/>
      <c r="CP255" s="60"/>
      <c r="CQ255" s="60"/>
      <c r="CR255" s="60"/>
      <c r="CS255" s="60"/>
      <c r="CT255" s="60"/>
      <c r="CU255" s="60"/>
      <c r="CV255" s="60"/>
      <c r="CW255" s="60"/>
      <c r="CX255" s="60"/>
      <c r="CY255" s="60"/>
      <c r="CZ255" s="60"/>
      <c r="DA255" s="60"/>
      <c r="DB255" s="60"/>
      <c r="DC255" s="60"/>
      <c r="DD255" s="60"/>
      <c r="DE255" s="60"/>
      <c r="DF255" s="60"/>
      <c r="DG255" s="60"/>
      <c r="DH255" s="60"/>
      <c r="DI255" s="60"/>
      <c r="DJ255" s="60"/>
      <c r="DK255" s="60"/>
      <c r="DL255" s="60"/>
      <c r="DM255" s="60"/>
      <c r="DN255" s="60"/>
      <c r="DO255" s="60"/>
      <c r="DP255" s="60"/>
      <c r="DQ255" s="60"/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</row>
    <row r="256" spans="1:185" s="68" customFormat="1">
      <c r="A256" s="152"/>
      <c r="B256" s="103" t="s">
        <v>18</v>
      </c>
      <c r="C256" s="104"/>
      <c r="D256" s="109">
        <v>1.1200000000000001</v>
      </c>
      <c r="E256" s="108">
        <v>1.1200000000000001</v>
      </c>
      <c r="F256" s="144"/>
      <c r="G256" s="105"/>
      <c r="H256" s="108"/>
      <c r="I256" s="150"/>
      <c r="J256" s="151"/>
      <c r="K256" s="131"/>
      <c r="L256" s="131"/>
      <c r="M256" s="131"/>
      <c r="N256" s="131"/>
      <c r="O256" s="131"/>
      <c r="P256" s="131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</row>
    <row r="257" spans="1:185" s="68" customFormat="1">
      <c r="A257" s="152"/>
      <c r="B257" s="103" t="s">
        <v>20</v>
      </c>
      <c r="C257" s="104"/>
      <c r="D257" s="109">
        <v>1.1200000000000001</v>
      </c>
      <c r="E257" s="108">
        <v>1.1200000000000001</v>
      </c>
      <c r="F257" s="144"/>
      <c r="G257" s="105"/>
      <c r="H257" s="108"/>
      <c r="I257" s="150"/>
      <c r="J257" s="151"/>
      <c r="K257" s="131"/>
      <c r="L257" s="131"/>
      <c r="M257" s="131"/>
      <c r="N257" s="131"/>
      <c r="O257" s="131"/>
      <c r="P257" s="131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</row>
    <row r="258" spans="1:185" s="68" customFormat="1">
      <c r="A258" s="152"/>
      <c r="B258" s="103" t="s">
        <v>53</v>
      </c>
      <c r="C258" s="104"/>
      <c r="D258" s="109">
        <v>1.1200000000000001</v>
      </c>
      <c r="E258" s="108">
        <v>1.1200000000000001</v>
      </c>
      <c r="F258" s="144"/>
      <c r="G258" s="105"/>
      <c r="H258" s="108"/>
      <c r="I258" s="150"/>
      <c r="J258" s="151"/>
      <c r="K258" s="131"/>
      <c r="L258" s="131"/>
      <c r="M258" s="131"/>
      <c r="N258" s="131"/>
      <c r="O258" s="131"/>
      <c r="P258" s="131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</row>
    <row r="259" spans="1:185" s="68" customFormat="1">
      <c r="A259" s="152"/>
      <c r="B259" s="103" t="s">
        <v>19</v>
      </c>
      <c r="C259" s="104"/>
      <c r="D259" s="109">
        <v>0.3</v>
      </c>
      <c r="E259" s="108">
        <v>0.3</v>
      </c>
      <c r="F259" s="144"/>
      <c r="G259" s="105"/>
      <c r="H259" s="108"/>
      <c r="I259" s="150"/>
      <c r="J259" s="151"/>
      <c r="K259" s="131"/>
      <c r="L259" s="131"/>
      <c r="M259" s="131"/>
      <c r="N259" s="131"/>
      <c r="O259" s="131"/>
      <c r="P259" s="131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0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0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</row>
    <row r="260" spans="1:185" s="68" customFormat="1">
      <c r="A260" s="152"/>
      <c r="B260" s="103" t="s">
        <v>91</v>
      </c>
      <c r="C260" s="104"/>
      <c r="D260" s="109">
        <v>0.2</v>
      </c>
      <c r="E260" s="108">
        <v>0.2</v>
      </c>
      <c r="F260" s="144"/>
      <c r="G260" s="105"/>
      <c r="H260" s="108"/>
      <c r="I260" s="150"/>
      <c r="J260" s="151"/>
      <c r="K260" s="131"/>
      <c r="L260" s="131"/>
      <c r="M260" s="131"/>
      <c r="N260" s="131"/>
      <c r="O260" s="131"/>
      <c r="P260" s="131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0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</row>
    <row r="261" spans="1:185" s="68" customFormat="1">
      <c r="A261" s="152"/>
      <c r="B261" s="103" t="s">
        <v>17</v>
      </c>
      <c r="C261" s="104"/>
      <c r="D261" s="109">
        <v>8.5</v>
      </c>
      <c r="E261" s="108">
        <v>8.5</v>
      </c>
      <c r="F261" s="144"/>
      <c r="G261" s="105"/>
      <c r="H261" s="108"/>
      <c r="I261" s="150"/>
      <c r="J261" s="151"/>
      <c r="K261" s="131"/>
      <c r="L261" s="131"/>
      <c r="M261" s="131"/>
      <c r="N261" s="131"/>
      <c r="O261" s="131"/>
      <c r="P261" s="131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  <c r="CH261" s="60"/>
      <c r="CI261" s="60"/>
      <c r="CJ261" s="60"/>
      <c r="CK261" s="60"/>
      <c r="CL261" s="60"/>
      <c r="CM261" s="60"/>
      <c r="CN261" s="60"/>
      <c r="CO261" s="60"/>
      <c r="CP261" s="60"/>
      <c r="CQ261" s="60"/>
      <c r="CR261" s="60"/>
      <c r="CS261" s="60"/>
      <c r="CT261" s="60"/>
      <c r="CU261" s="60"/>
      <c r="CV261" s="60"/>
      <c r="CW261" s="60"/>
      <c r="CX261" s="60"/>
      <c r="CY261" s="60"/>
      <c r="CZ261" s="60"/>
      <c r="DA261" s="60"/>
      <c r="DB261" s="60"/>
      <c r="DC261" s="60"/>
      <c r="DD261" s="60"/>
      <c r="DE261" s="60"/>
      <c r="DF261" s="60"/>
      <c r="DG261" s="60"/>
      <c r="DH261" s="60"/>
      <c r="DI261" s="60"/>
      <c r="DJ261" s="60"/>
      <c r="DK261" s="60"/>
      <c r="DL261" s="60"/>
      <c r="DM261" s="60"/>
      <c r="DN261" s="60"/>
      <c r="DO261" s="60"/>
      <c r="DP261" s="60"/>
      <c r="DQ261" s="60"/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</row>
    <row r="262" spans="1:185" s="68" customFormat="1">
      <c r="A262" s="152"/>
      <c r="B262" s="103" t="s">
        <v>188</v>
      </c>
      <c r="C262" s="104"/>
      <c r="D262" s="109"/>
      <c r="E262" s="108">
        <v>33</v>
      </c>
      <c r="F262" s="144"/>
      <c r="G262" s="105"/>
      <c r="H262" s="108"/>
      <c r="I262" s="150"/>
      <c r="J262" s="151"/>
      <c r="K262" s="131"/>
      <c r="L262" s="131"/>
      <c r="M262" s="131"/>
      <c r="N262" s="131"/>
      <c r="O262" s="131"/>
      <c r="P262" s="131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  <c r="CH262" s="60"/>
      <c r="CI262" s="60"/>
      <c r="CJ262" s="60"/>
      <c r="CK262" s="60"/>
      <c r="CL262" s="60"/>
      <c r="CM262" s="60"/>
      <c r="CN262" s="60"/>
      <c r="CO262" s="60"/>
      <c r="CP262" s="60"/>
      <c r="CQ262" s="60"/>
      <c r="CR262" s="60"/>
      <c r="CS262" s="60"/>
      <c r="CT262" s="60"/>
      <c r="CU262" s="60"/>
      <c r="CV262" s="60"/>
      <c r="CW262" s="60"/>
      <c r="CX262" s="60"/>
      <c r="CY262" s="60"/>
      <c r="CZ262" s="60"/>
      <c r="DA262" s="60"/>
      <c r="DB262" s="60"/>
      <c r="DC262" s="60"/>
      <c r="DD262" s="60"/>
      <c r="DE262" s="60"/>
      <c r="DF262" s="60"/>
      <c r="DG262" s="60"/>
      <c r="DH262" s="60"/>
      <c r="DI262" s="60"/>
      <c r="DJ262" s="60"/>
      <c r="DK262" s="60"/>
      <c r="DL262" s="60"/>
      <c r="DM262" s="60"/>
      <c r="DN262" s="60"/>
      <c r="DO262" s="60"/>
      <c r="DP262" s="60"/>
      <c r="DQ262" s="60"/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</row>
    <row r="263" spans="1:185" s="68" customFormat="1" ht="31.5">
      <c r="A263" s="152"/>
      <c r="B263" s="103" t="s">
        <v>77</v>
      </c>
      <c r="C263" s="104"/>
      <c r="D263" s="109">
        <v>19</v>
      </c>
      <c r="E263" s="108">
        <v>19</v>
      </c>
      <c r="F263" s="144"/>
      <c r="G263" s="105"/>
      <c r="H263" s="108"/>
      <c r="I263" s="105"/>
      <c r="J263" s="151"/>
      <c r="K263" s="131"/>
      <c r="L263" s="131"/>
      <c r="M263" s="131"/>
      <c r="N263" s="131"/>
      <c r="O263" s="131"/>
      <c r="P263" s="131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  <c r="CH263" s="60"/>
      <c r="CI263" s="60"/>
      <c r="CJ263" s="60"/>
      <c r="CK263" s="60"/>
      <c r="CL263" s="60"/>
      <c r="CM263" s="60"/>
      <c r="CN263" s="60"/>
      <c r="CO263" s="60"/>
      <c r="CP263" s="60"/>
      <c r="CQ263" s="60"/>
      <c r="CR263" s="60"/>
      <c r="CS263" s="60"/>
      <c r="CT263" s="60"/>
      <c r="CU263" s="60"/>
      <c r="CV263" s="60"/>
      <c r="CW263" s="60"/>
      <c r="CX263" s="60"/>
      <c r="CY263" s="60"/>
      <c r="CZ263" s="60"/>
      <c r="DA263" s="60"/>
      <c r="DB263" s="60"/>
      <c r="DC263" s="60"/>
      <c r="DD263" s="60"/>
      <c r="DE263" s="60"/>
      <c r="DF263" s="60"/>
      <c r="DG263" s="60"/>
      <c r="DH263" s="60"/>
      <c r="DI263" s="60"/>
      <c r="DJ263" s="60"/>
      <c r="DK263" s="60"/>
      <c r="DL263" s="60"/>
      <c r="DM263" s="60"/>
      <c r="DN263" s="60"/>
      <c r="DO263" s="60"/>
      <c r="DP263" s="60"/>
      <c r="DQ263" s="60"/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</row>
    <row r="264" spans="1:185" s="68" customFormat="1">
      <c r="A264" s="152"/>
      <c r="B264" s="103" t="s">
        <v>45</v>
      </c>
      <c r="C264" s="104"/>
      <c r="D264" s="109">
        <v>0.96</v>
      </c>
      <c r="E264" s="108">
        <v>0.96</v>
      </c>
      <c r="F264" s="144"/>
      <c r="G264" s="105"/>
      <c r="H264" s="108"/>
      <c r="I264" s="150"/>
      <c r="J264" s="151"/>
      <c r="K264" s="131"/>
      <c r="L264" s="131"/>
      <c r="M264" s="131"/>
      <c r="N264" s="131"/>
      <c r="O264" s="131"/>
      <c r="P264" s="131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0"/>
      <c r="CM264" s="60"/>
      <c r="CN264" s="60"/>
      <c r="CO264" s="60"/>
      <c r="CP264" s="60"/>
      <c r="CQ264" s="60"/>
      <c r="CR264" s="60"/>
      <c r="CS264" s="60"/>
      <c r="CT264" s="60"/>
      <c r="CU264" s="60"/>
      <c r="CV264" s="60"/>
      <c r="CW264" s="60"/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60"/>
      <c r="DI264" s="60"/>
      <c r="DJ264" s="60"/>
      <c r="DK264" s="60"/>
      <c r="DL264" s="60"/>
      <c r="DM264" s="60"/>
      <c r="DN264" s="60"/>
      <c r="DO264" s="60"/>
      <c r="DP264" s="60"/>
      <c r="DQ264" s="60"/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</row>
    <row r="265" spans="1:185" s="68" customFormat="1">
      <c r="A265" s="152"/>
      <c r="B265" s="103" t="s">
        <v>53</v>
      </c>
      <c r="C265" s="104"/>
      <c r="D265" s="109">
        <v>0.8</v>
      </c>
      <c r="E265" s="108">
        <v>0.8</v>
      </c>
      <c r="F265" s="144"/>
      <c r="G265" s="105"/>
      <c r="H265" s="108"/>
      <c r="I265" s="150"/>
      <c r="J265" s="151"/>
      <c r="K265" s="131"/>
      <c r="L265" s="131"/>
      <c r="M265" s="131"/>
      <c r="N265" s="131"/>
      <c r="O265" s="131"/>
      <c r="P265" s="131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  <c r="CH265" s="60"/>
      <c r="CI265" s="60"/>
      <c r="CJ265" s="60"/>
      <c r="CK265" s="60"/>
      <c r="CL265" s="60"/>
      <c r="CM265" s="60"/>
      <c r="CN265" s="60"/>
      <c r="CO265" s="60"/>
      <c r="CP265" s="60"/>
      <c r="CQ265" s="60"/>
      <c r="CR265" s="60"/>
      <c r="CS265" s="60"/>
      <c r="CT265" s="60"/>
      <c r="CU265" s="60"/>
      <c r="CV265" s="60"/>
      <c r="CW265" s="60"/>
      <c r="CX265" s="60"/>
      <c r="CY265" s="60"/>
      <c r="CZ265" s="60"/>
      <c r="DA265" s="60"/>
      <c r="DB265" s="60"/>
      <c r="DC265" s="60"/>
      <c r="DD265" s="60"/>
      <c r="DE265" s="60"/>
      <c r="DF265" s="60"/>
      <c r="DG265" s="60"/>
      <c r="DH265" s="60"/>
      <c r="DI265" s="60"/>
      <c r="DJ265" s="60"/>
      <c r="DK265" s="60"/>
      <c r="DL265" s="60"/>
      <c r="DM265" s="60"/>
      <c r="DN265" s="60"/>
      <c r="DO265" s="60"/>
      <c r="DP265" s="60"/>
      <c r="DQ265" s="60"/>
      <c r="DR265" s="60"/>
      <c r="DS265" s="60"/>
      <c r="DT265" s="60"/>
      <c r="DU265" s="60"/>
      <c r="DV265" s="60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</row>
    <row r="266" spans="1:185" s="68" customFormat="1" ht="31.5">
      <c r="A266" s="152"/>
      <c r="B266" s="103" t="s">
        <v>36</v>
      </c>
      <c r="C266" s="104"/>
      <c r="D266" s="109">
        <v>0.1</v>
      </c>
      <c r="E266" s="108">
        <v>0.1</v>
      </c>
      <c r="F266" s="144"/>
      <c r="G266" s="105"/>
      <c r="H266" s="108"/>
      <c r="I266" s="150"/>
      <c r="J266" s="151"/>
      <c r="K266" s="131"/>
      <c r="L266" s="131"/>
      <c r="M266" s="131"/>
      <c r="N266" s="131"/>
      <c r="O266" s="131"/>
      <c r="P266" s="131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  <c r="CH266" s="60"/>
      <c r="CI266" s="60"/>
      <c r="CJ266" s="60"/>
      <c r="CK266" s="60"/>
      <c r="CL266" s="60"/>
      <c r="CM266" s="60"/>
      <c r="CN266" s="60"/>
      <c r="CO266" s="60"/>
      <c r="CP266" s="60"/>
      <c r="CQ266" s="60"/>
      <c r="CR266" s="60"/>
      <c r="CS266" s="60"/>
      <c r="CT266" s="60"/>
      <c r="CU266" s="60"/>
      <c r="CV266" s="60"/>
      <c r="CW266" s="60"/>
      <c r="CX266" s="60"/>
      <c r="CY266" s="60"/>
      <c r="CZ266" s="60"/>
      <c r="DA266" s="60"/>
      <c r="DB266" s="60"/>
      <c r="DC266" s="60"/>
      <c r="DD266" s="60"/>
      <c r="DE266" s="60"/>
      <c r="DF266" s="60"/>
      <c r="DG266" s="60"/>
      <c r="DH266" s="60"/>
      <c r="DI266" s="60"/>
      <c r="DJ266" s="60"/>
      <c r="DK266" s="60"/>
      <c r="DL266" s="60"/>
      <c r="DM266" s="60"/>
      <c r="DN266" s="60"/>
      <c r="DO266" s="60"/>
      <c r="DP266" s="60"/>
      <c r="DQ266" s="60"/>
      <c r="DR266" s="60"/>
      <c r="DS266" s="60"/>
      <c r="DT266" s="60"/>
      <c r="DU266" s="60"/>
      <c r="DV266" s="60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</row>
    <row r="267" spans="1:185">
      <c r="A267" s="110" t="s">
        <v>75</v>
      </c>
      <c r="B267" s="111"/>
      <c r="C267" s="112">
        <v>110</v>
      </c>
      <c r="D267" s="176"/>
      <c r="E267" s="112"/>
      <c r="F267" s="116">
        <v>3.12</v>
      </c>
      <c r="G267" s="116">
        <v>2.75</v>
      </c>
      <c r="H267" s="116">
        <v>4.59</v>
      </c>
      <c r="I267" s="116">
        <v>55.6</v>
      </c>
      <c r="J267" s="98" t="s">
        <v>157</v>
      </c>
    </row>
    <row r="268" spans="1:185">
      <c r="A268" s="110"/>
      <c r="B268" s="111" t="s">
        <v>123</v>
      </c>
      <c r="C268" s="112"/>
      <c r="D268" s="176">
        <v>114</v>
      </c>
      <c r="E268" s="112">
        <v>110</v>
      </c>
      <c r="F268" s="116"/>
      <c r="G268" s="117"/>
      <c r="H268" s="116"/>
      <c r="I268" s="117"/>
      <c r="J268" s="98"/>
    </row>
    <row r="269" spans="1:185" s="39" customFormat="1" ht="26.25" customHeight="1">
      <c r="A269" s="102" t="s">
        <v>364</v>
      </c>
      <c r="B269" s="103"/>
      <c r="C269" s="104" t="s">
        <v>375</v>
      </c>
      <c r="D269" s="109"/>
      <c r="E269" s="108"/>
      <c r="F269" s="105">
        <v>2.5</v>
      </c>
      <c r="G269" s="108">
        <v>2.2999999999999998</v>
      </c>
      <c r="H269" s="109">
        <v>0.15</v>
      </c>
      <c r="I269" s="105">
        <v>31.5</v>
      </c>
      <c r="J269" s="98" t="s">
        <v>376</v>
      </c>
      <c r="K269" s="131"/>
      <c r="L269" s="131"/>
      <c r="M269" s="131"/>
      <c r="N269" s="131"/>
      <c r="O269" s="131"/>
      <c r="P269" s="131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40"/>
      <c r="CF269" s="40"/>
      <c r="CG269" s="40"/>
      <c r="CH269" s="40"/>
      <c r="CI269" s="40"/>
      <c r="CJ269" s="40"/>
      <c r="CK269" s="40"/>
      <c r="CL269" s="40"/>
      <c r="CM269" s="40"/>
      <c r="CN269" s="40"/>
      <c r="CO269" s="40"/>
      <c r="CP269" s="40"/>
      <c r="CQ269" s="40"/>
      <c r="CR269" s="40"/>
      <c r="CS269" s="40"/>
      <c r="CT269" s="40"/>
      <c r="CU269" s="40"/>
      <c r="CV269" s="40"/>
      <c r="CW269" s="40"/>
      <c r="CX269" s="40"/>
      <c r="CY269" s="40"/>
      <c r="CZ269" s="40"/>
      <c r="DA269" s="40"/>
      <c r="DB269" s="40"/>
      <c r="DC269" s="40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  <c r="DP269" s="40"/>
      <c r="DQ269" s="40"/>
      <c r="DR269" s="40"/>
      <c r="DS269" s="40"/>
      <c r="DT269" s="40"/>
      <c r="DU269" s="40"/>
      <c r="DV269" s="40"/>
      <c r="DW269" s="40"/>
      <c r="DX269" s="40"/>
      <c r="DY269" s="40"/>
      <c r="DZ269" s="40"/>
      <c r="EA269" s="40"/>
      <c r="EB269" s="40"/>
      <c r="EC269" s="40"/>
      <c r="ED269" s="40"/>
      <c r="EE269" s="40"/>
      <c r="EF269" s="40"/>
      <c r="EG269" s="40"/>
      <c r="EH269" s="40"/>
    </row>
    <row r="270" spans="1:185" s="39" customFormat="1">
      <c r="A270" s="102"/>
      <c r="B270" s="103" t="s">
        <v>53</v>
      </c>
      <c r="C270" s="104"/>
      <c r="D270" s="109">
        <v>24</v>
      </c>
      <c r="E270" s="108">
        <v>24</v>
      </c>
      <c r="F270" s="105"/>
      <c r="G270" s="108"/>
      <c r="H270" s="109"/>
      <c r="I270" s="105"/>
      <c r="J270" s="98"/>
      <c r="K270" s="131"/>
      <c r="L270" s="131"/>
      <c r="M270" s="131"/>
      <c r="N270" s="131"/>
      <c r="O270" s="131"/>
      <c r="P270" s="131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  <c r="BH270" s="40"/>
      <c r="BI270" s="40"/>
      <c r="BJ270" s="40"/>
      <c r="BK270" s="40"/>
      <c r="BL270" s="40"/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40"/>
      <c r="CF270" s="40"/>
      <c r="CG270" s="40"/>
      <c r="CH270" s="40"/>
      <c r="CI270" s="40"/>
      <c r="CJ270" s="40"/>
      <c r="CK270" s="40"/>
      <c r="CL270" s="40"/>
      <c r="CM270" s="40"/>
      <c r="CN270" s="40"/>
      <c r="CO270" s="40"/>
      <c r="CP270" s="40"/>
      <c r="CQ270" s="40"/>
      <c r="CR270" s="40"/>
      <c r="CS270" s="40"/>
      <c r="CT270" s="40"/>
      <c r="CU270" s="40"/>
      <c r="CV270" s="40"/>
      <c r="CW270" s="40"/>
      <c r="CX270" s="40"/>
      <c r="CY270" s="40"/>
      <c r="CZ270" s="40"/>
      <c r="DA270" s="40"/>
      <c r="DB270" s="40"/>
      <c r="DC270" s="40"/>
      <c r="DD270" s="40"/>
      <c r="DE270" s="40"/>
      <c r="DF270" s="40"/>
      <c r="DG270" s="40"/>
      <c r="DH270" s="40"/>
      <c r="DI270" s="40"/>
      <c r="DJ270" s="40"/>
      <c r="DK270" s="40"/>
      <c r="DL270" s="40"/>
      <c r="DM270" s="40"/>
      <c r="DN270" s="40"/>
      <c r="DO270" s="40"/>
      <c r="DP270" s="40"/>
      <c r="DQ270" s="40"/>
      <c r="DR270" s="40"/>
      <c r="DS270" s="40"/>
      <c r="DT270" s="40"/>
      <c r="DU270" s="40"/>
      <c r="DV270" s="40"/>
      <c r="DW270" s="40"/>
      <c r="DX270" s="40"/>
      <c r="DY270" s="40"/>
      <c r="DZ270" s="40"/>
      <c r="EA270" s="40"/>
      <c r="EB270" s="40"/>
      <c r="EC270" s="40"/>
      <c r="ED270" s="40"/>
      <c r="EE270" s="40"/>
      <c r="EF270" s="40"/>
      <c r="EG270" s="40"/>
      <c r="EH270" s="40"/>
    </row>
    <row r="271" spans="1:185" s="50" customFormat="1">
      <c r="A271" s="102" t="s">
        <v>107</v>
      </c>
      <c r="B271" s="103"/>
      <c r="C271" s="133" t="s">
        <v>279</v>
      </c>
      <c r="D271" s="134"/>
      <c r="E271" s="104"/>
      <c r="F271" s="109">
        <v>4.0999999999999996</v>
      </c>
      <c r="G271" s="108">
        <v>3</v>
      </c>
      <c r="H271" s="109">
        <v>25</v>
      </c>
      <c r="I271" s="105">
        <v>143.4</v>
      </c>
      <c r="J271" s="98" t="s">
        <v>223</v>
      </c>
      <c r="K271" s="131"/>
      <c r="L271" s="131"/>
      <c r="M271" s="131"/>
      <c r="N271" s="131"/>
      <c r="O271" s="131"/>
      <c r="P271" s="131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0"/>
      <c r="CM271" s="60"/>
      <c r="CN271" s="60"/>
      <c r="CO271" s="60"/>
      <c r="CP271" s="60"/>
      <c r="CQ271" s="60"/>
      <c r="CR271" s="60"/>
      <c r="CS271" s="60"/>
      <c r="CT271" s="60"/>
      <c r="CU271" s="60"/>
      <c r="CV271" s="60"/>
      <c r="CW271" s="60"/>
      <c r="CX271" s="60"/>
      <c r="CY271" s="60"/>
      <c r="CZ271" s="60"/>
      <c r="DA271" s="60"/>
      <c r="DB271" s="60"/>
      <c r="DC271" s="60"/>
      <c r="DD271" s="60"/>
      <c r="DE271" s="60"/>
      <c r="DF271" s="60"/>
      <c r="DG271" s="60"/>
      <c r="DH271" s="60"/>
      <c r="DI271" s="60"/>
      <c r="DJ271" s="60"/>
      <c r="DK271" s="60"/>
      <c r="DL271" s="60"/>
      <c r="DM271" s="60"/>
      <c r="DN271" s="60"/>
      <c r="DO271" s="60"/>
      <c r="DP271" s="60"/>
      <c r="DQ271" s="60"/>
      <c r="DR271" s="60"/>
      <c r="DS271" s="60"/>
      <c r="DT271" s="60"/>
      <c r="DU271" s="60"/>
      <c r="DV271" s="60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0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0"/>
      <c r="FS271" s="60"/>
      <c r="FT271" s="60"/>
      <c r="FU271" s="60"/>
      <c r="FV271" s="60"/>
      <c r="FW271" s="60"/>
      <c r="FX271" s="60"/>
      <c r="FY271" s="60"/>
      <c r="FZ271" s="60"/>
      <c r="GA271" s="60"/>
      <c r="GB271" s="60"/>
      <c r="GC271" s="60"/>
    </row>
    <row r="272" spans="1:185" s="50" customFormat="1" ht="31.5">
      <c r="A272" s="102"/>
      <c r="B272" s="103" t="s">
        <v>108</v>
      </c>
      <c r="C272" s="133"/>
      <c r="D272" s="134">
        <v>38.5</v>
      </c>
      <c r="E272" s="104">
        <v>38.5</v>
      </c>
      <c r="F272" s="109"/>
      <c r="G272" s="108"/>
      <c r="H272" s="109"/>
      <c r="I272" s="105"/>
      <c r="J272" s="98"/>
      <c r="K272" s="131"/>
      <c r="L272" s="131"/>
      <c r="M272" s="131"/>
      <c r="N272" s="131"/>
      <c r="O272" s="131"/>
      <c r="P272" s="131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  <c r="CH272" s="60"/>
      <c r="CI272" s="60"/>
      <c r="CJ272" s="60"/>
      <c r="CK272" s="60"/>
      <c r="CL272" s="60"/>
      <c r="CM272" s="60"/>
      <c r="CN272" s="60"/>
      <c r="CO272" s="60"/>
      <c r="CP272" s="60"/>
      <c r="CQ272" s="60"/>
      <c r="CR272" s="60"/>
      <c r="CS272" s="60"/>
      <c r="CT272" s="60"/>
      <c r="CU272" s="60"/>
      <c r="CV272" s="60"/>
      <c r="CW272" s="60"/>
      <c r="CX272" s="60"/>
      <c r="CY272" s="60"/>
      <c r="CZ272" s="60"/>
      <c r="DA272" s="60"/>
      <c r="DB272" s="60"/>
      <c r="DC272" s="60"/>
      <c r="DD272" s="60"/>
      <c r="DE272" s="60"/>
      <c r="DF272" s="60"/>
      <c r="DG272" s="60"/>
      <c r="DH272" s="60"/>
      <c r="DI272" s="60"/>
      <c r="DJ272" s="60"/>
      <c r="DK272" s="60"/>
      <c r="DL272" s="60"/>
      <c r="DM272" s="60"/>
      <c r="DN272" s="60"/>
      <c r="DO272" s="60"/>
      <c r="DP272" s="60"/>
      <c r="DQ272" s="60"/>
      <c r="DR272" s="60"/>
      <c r="DS272" s="60"/>
      <c r="DT272" s="60"/>
      <c r="DU272" s="60"/>
      <c r="DV272" s="60"/>
      <c r="DW272" s="60"/>
      <c r="DX272" s="60"/>
      <c r="DY272" s="60"/>
      <c r="DZ272" s="60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0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0"/>
      <c r="FS272" s="60"/>
      <c r="FT272" s="60"/>
      <c r="FU272" s="60"/>
      <c r="FV272" s="60"/>
      <c r="FW272" s="60"/>
      <c r="FX272" s="60"/>
      <c r="FY272" s="60"/>
      <c r="FZ272" s="60"/>
      <c r="GA272" s="60"/>
      <c r="GB272" s="60"/>
      <c r="GC272" s="60"/>
    </row>
    <row r="273" spans="1:185" s="50" customFormat="1">
      <c r="A273" s="102"/>
      <c r="B273" s="103" t="s">
        <v>20</v>
      </c>
      <c r="C273" s="133"/>
      <c r="D273" s="134">
        <v>2.2000000000000002</v>
      </c>
      <c r="E273" s="104">
        <v>2.2000000000000002</v>
      </c>
      <c r="F273" s="109"/>
      <c r="G273" s="108"/>
      <c r="H273" s="109"/>
      <c r="I273" s="105"/>
      <c r="J273" s="98"/>
      <c r="K273" s="131"/>
      <c r="L273" s="131"/>
      <c r="M273" s="131"/>
      <c r="N273" s="131"/>
      <c r="O273" s="131"/>
      <c r="P273" s="131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60"/>
      <c r="CO273" s="60"/>
      <c r="CP273" s="60"/>
      <c r="CQ273" s="60"/>
      <c r="CR273" s="60"/>
      <c r="CS273" s="60"/>
      <c r="CT273" s="60"/>
      <c r="CU273" s="60"/>
      <c r="CV273" s="60"/>
      <c r="CW273" s="60"/>
      <c r="CX273" s="60"/>
      <c r="CY273" s="60"/>
      <c r="CZ273" s="60"/>
      <c r="DA273" s="60"/>
      <c r="DB273" s="60"/>
      <c r="DC273" s="60"/>
      <c r="DD273" s="60"/>
      <c r="DE273" s="60"/>
      <c r="DF273" s="60"/>
      <c r="DG273" s="60"/>
      <c r="DH273" s="60"/>
      <c r="DI273" s="60"/>
      <c r="DJ273" s="60"/>
      <c r="DK273" s="60"/>
      <c r="DL273" s="60"/>
      <c r="DM273" s="60"/>
      <c r="DN273" s="60"/>
      <c r="DO273" s="60"/>
      <c r="DP273" s="60"/>
      <c r="DQ273" s="60"/>
      <c r="DR273" s="60"/>
      <c r="DS273" s="60"/>
      <c r="DT273" s="60"/>
      <c r="DU273" s="60"/>
      <c r="DV273" s="60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0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0"/>
      <c r="FS273" s="60"/>
      <c r="FT273" s="60"/>
      <c r="FU273" s="60"/>
      <c r="FV273" s="60"/>
      <c r="FW273" s="60"/>
      <c r="FX273" s="60"/>
      <c r="FY273" s="60"/>
      <c r="FZ273" s="60"/>
      <c r="GA273" s="60"/>
      <c r="GB273" s="60"/>
      <c r="GC273" s="60"/>
    </row>
    <row r="274" spans="1:185" s="50" customFormat="1">
      <c r="A274" s="102"/>
      <c r="B274" s="103" t="s">
        <v>19</v>
      </c>
      <c r="C274" s="133"/>
      <c r="D274" s="134">
        <v>0.4</v>
      </c>
      <c r="E274" s="104">
        <v>0.4</v>
      </c>
      <c r="F274" s="109"/>
      <c r="G274" s="108"/>
      <c r="H274" s="109"/>
      <c r="I274" s="105"/>
      <c r="J274" s="98"/>
      <c r="K274" s="131"/>
      <c r="L274" s="131"/>
      <c r="M274" s="131"/>
      <c r="N274" s="131"/>
      <c r="O274" s="131"/>
      <c r="P274" s="131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  <c r="CH274" s="60"/>
      <c r="CI274" s="60"/>
      <c r="CJ274" s="60"/>
      <c r="CK274" s="60"/>
      <c r="CL274" s="60"/>
      <c r="CM274" s="60"/>
      <c r="CN274" s="60"/>
      <c r="CO274" s="60"/>
      <c r="CP274" s="60"/>
      <c r="CQ274" s="60"/>
      <c r="CR274" s="60"/>
      <c r="CS274" s="60"/>
      <c r="CT274" s="60"/>
      <c r="CU274" s="60"/>
      <c r="CV274" s="60"/>
      <c r="CW274" s="60"/>
      <c r="CX274" s="60"/>
      <c r="CY274" s="60"/>
      <c r="CZ274" s="60"/>
      <c r="DA274" s="60"/>
      <c r="DB274" s="60"/>
      <c r="DC274" s="60"/>
      <c r="DD274" s="60"/>
      <c r="DE274" s="60"/>
      <c r="DF274" s="60"/>
      <c r="DG274" s="60"/>
      <c r="DH274" s="60"/>
      <c r="DI274" s="60"/>
      <c r="DJ274" s="60"/>
      <c r="DK274" s="60"/>
      <c r="DL274" s="60"/>
      <c r="DM274" s="60"/>
      <c r="DN274" s="60"/>
      <c r="DO274" s="60"/>
      <c r="DP274" s="60"/>
      <c r="DQ274" s="60"/>
      <c r="DR274" s="60"/>
      <c r="DS274" s="60"/>
      <c r="DT274" s="60"/>
      <c r="DU274" s="60"/>
      <c r="DV274" s="60"/>
      <c r="DW274" s="60"/>
      <c r="DX274" s="60"/>
      <c r="DY274" s="60"/>
      <c r="DZ274" s="60"/>
      <c r="EA274" s="60"/>
      <c r="EB274" s="60"/>
      <c r="EC274" s="60"/>
      <c r="ED274" s="60"/>
      <c r="EE274" s="60"/>
      <c r="EF274" s="60"/>
      <c r="EG274" s="60"/>
      <c r="EH274" s="60"/>
      <c r="EI274" s="60"/>
      <c r="EJ274" s="60"/>
      <c r="EK274" s="60"/>
      <c r="EL274" s="60"/>
      <c r="EM274" s="60"/>
      <c r="EN274" s="60"/>
      <c r="EO274" s="60"/>
      <c r="EP274" s="60"/>
      <c r="EQ274" s="60"/>
      <c r="ER274" s="60"/>
      <c r="ES274" s="60"/>
      <c r="ET274" s="60"/>
      <c r="EU274" s="60"/>
      <c r="EV274" s="60"/>
      <c r="EW274" s="60"/>
      <c r="EX274" s="60"/>
      <c r="EY274" s="60"/>
      <c r="EZ274" s="60"/>
      <c r="FA274" s="60"/>
      <c r="FB274" s="60"/>
      <c r="FC274" s="60"/>
      <c r="FD274" s="60"/>
      <c r="FE274" s="60"/>
      <c r="FF274" s="60"/>
      <c r="FG274" s="60"/>
      <c r="FH274" s="60"/>
      <c r="FI274" s="60"/>
      <c r="FJ274" s="60"/>
      <c r="FK274" s="60"/>
      <c r="FL274" s="60"/>
      <c r="FM274" s="60"/>
      <c r="FN274" s="60"/>
      <c r="FO274" s="60"/>
      <c r="FP274" s="60"/>
      <c r="FQ274" s="60"/>
      <c r="FR274" s="60"/>
      <c r="FS274" s="60"/>
      <c r="FT274" s="60"/>
      <c r="FU274" s="60"/>
      <c r="FV274" s="60"/>
      <c r="FW274" s="60"/>
      <c r="FX274" s="60"/>
      <c r="FY274" s="60"/>
      <c r="FZ274" s="60"/>
      <c r="GA274" s="60"/>
      <c r="GB274" s="60"/>
      <c r="GC274" s="60"/>
    </row>
    <row r="275" spans="1:185" s="50" customFormat="1">
      <c r="A275" s="110" t="s">
        <v>158</v>
      </c>
      <c r="B275" s="111"/>
      <c r="C275" s="112" t="s">
        <v>278</v>
      </c>
      <c r="D275" s="113"/>
      <c r="E275" s="114"/>
      <c r="F275" s="115">
        <v>0.05</v>
      </c>
      <c r="G275" s="116">
        <v>0.01</v>
      </c>
      <c r="H275" s="117">
        <v>4.42</v>
      </c>
      <c r="I275" s="116">
        <v>18</v>
      </c>
      <c r="J275" s="98" t="s">
        <v>272</v>
      </c>
      <c r="K275" s="131"/>
      <c r="L275" s="131"/>
      <c r="M275" s="131"/>
      <c r="N275" s="131"/>
      <c r="O275" s="131"/>
      <c r="P275" s="131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  <c r="CH275" s="60"/>
      <c r="CI275" s="60"/>
      <c r="CJ275" s="60"/>
      <c r="CK275" s="60"/>
      <c r="CL275" s="60"/>
      <c r="CM275" s="60"/>
      <c r="CN275" s="60"/>
      <c r="CO275" s="60"/>
      <c r="CP275" s="60"/>
      <c r="CQ275" s="60"/>
      <c r="CR275" s="60"/>
      <c r="CS275" s="60"/>
      <c r="CT275" s="60"/>
      <c r="CU275" s="60"/>
      <c r="CV275" s="60"/>
      <c r="CW275" s="60"/>
      <c r="CX275" s="60"/>
      <c r="CY275" s="60"/>
      <c r="CZ275" s="60"/>
      <c r="DA275" s="60"/>
      <c r="DB275" s="60"/>
      <c r="DC275" s="60"/>
      <c r="DD275" s="60"/>
      <c r="DE275" s="60"/>
      <c r="DF275" s="60"/>
      <c r="DG275" s="60"/>
      <c r="DH275" s="60"/>
      <c r="DI275" s="60"/>
      <c r="DJ275" s="60"/>
      <c r="DK275" s="60"/>
      <c r="DL275" s="60"/>
      <c r="DM275" s="60"/>
      <c r="DN275" s="60"/>
      <c r="DO275" s="60"/>
      <c r="DP275" s="60"/>
      <c r="DQ275" s="60"/>
      <c r="DR275" s="60"/>
      <c r="DS275" s="60"/>
      <c r="DT275" s="60"/>
      <c r="DU275" s="60"/>
      <c r="DV275" s="60"/>
      <c r="DW275" s="60"/>
      <c r="DX275" s="60"/>
      <c r="DY275" s="60"/>
      <c r="DZ275" s="60"/>
      <c r="EA275" s="60"/>
      <c r="EB275" s="60"/>
      <c r="EC275" s="60"/>
      <c r="ED275" s="60"/>
      <c r="EE275" s="60"/>
      <c r="EF275" s="60"/>
      <c r="EG275" s="60"/>
      <c r="EH275" s="60"/>
      <c r="EI275" s="60"/>
      <c r="EJ275" s="60"/>
      <c r="EK275" s="60"/>
      <c r="EL275" s="60"/>
      <c r="EM275" s="60"/>
      <c r="EN275" s="60"/>
      <c r="EO275" s="60"/>
      <c r="EP275" s="60"/>
      <c r="EQ275" s="60"/>
      <c r="ER275" s="60"/>
      <c r="ES275" s="60"/>
      <c r="ET275" s="60"/>
      <c r="EU275" s="60"/>
      <c r="EV275" s="60"/>
      <c r="EW275" s="60"/>
      <c r="EX275" s="60"/>
      <c r="EY275" s="60"/>
      <c r="EZ275" s="60"/>
      <c r="FA275" s="60"/>
      <c r="FB275" s="60"/>
      <c r="FC275" s="60"/>
      <c r="FD275" s="60"/>
      <c r="FE275" s="60"/>
      <c r="FF275" s="60"/>
      <c r="FG275" s="60"/>
      <c r="FH275" s="60"/>
      <c r="FI275" s="60"/>
      <c r="FJ275" s="60"/>
      <c r="FK275" s="60"/>
      <c r="FL275" s="60"/>
      <c r="FM275" s="60"/>
      <c r="FN275" s="60"/>
      <c r="FO275" s="60"/>
      <c r="FP275" s="60"/>
      <c r="FQ275" s="60"/>
      <c r="FR275" s="60"/>
      <c r="FS275" s="60"/>
      <c r="FT275" s="60"/>
      <c r="FU275" s="60"/>
      <c r="FV275" s="60"/>
      <c r="FW275" s="60"/>
      <c r="FX275" s="60"/>
      <c r="FY275" s="60"/>
      <c r="FZ275" s="60"/>
      <c r="GA275" s="60"/>
      <c r="GB275" s="60"/>
      <c r="GC275" s="60"/>
    </row>
    <row r="276" spans="1:185" s="50" customFormat="1">
      <c r="A276" s="110"/>
      <c r="B276" s="111" t="s">
        <v>62</v>
      </c>
      <c r="C276" s="119"/>
      <c r="D276" s="120">
        <v>0.2</v>
      </c>
      <c r="E276" s="112">
        <v>0.2</v>
      </c>
      <c r="F276" s="115"/>
      <c r="G276" s="115"/>
      <c r="H276" s="116"/>
      <c r="I276" s="116"/>
      <c r="J276" s="98"/>
      <c r="K276" s="131"/>
      <c r="L276" s="131"/>
      <c r="M276" s="131"/>
      <c r="N276" s="131"/>
      <c r="O276" s="131"/>
      <c r="P276" s="131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  <c r="CH276" s="60"/>
      <c r="CI276" s="60"/>
      <c r="CJ276" s="60"/>
      <c r="CK276" s="60"/>
      <c r="CL276" s="60"/>
      <c r="CM276" s="60"/>
      <c r="CN276" s="60"/>
      <c r="CO276" s="60"/>
      <c r="CP276" s="60"/>
      <c r="CQ276" s="60"/>
      <c r="CR276" s="60"/>
      <c r="CS276" s="60"/>
      <c r="CT276" s="60"/>
      <c r="CU276" s="60"/>
      <c r="CV276" s="60"/>
      <c r="CW276" s="60"/>
      <c r="CX276" s="60"/>
      <c r="CY276" s="60"/>
      <c r="CZ276" s="60"/>
      <c r="DA276" s="60"/>
      <c r="DB276" s="60"/>
      <c r="DC276" s="60"/>
      <c r="DD276" s="60"/>
      <c r="DE276" s="60"/>
      <c r="DF276" s="60"/>
      <c r="DG276" s="60"/>
      <c r="DH276" s="60"/>
      <c r="DI276" s="60"/>
      <c r="DJ276" s="60"/>
      <c r="DK276" s="60"/>
      <c r="DL276" s="60"/>
      <c r="DM276" s="60"/>
      <c r="DN276" s="60"/>
      <c r="DO276" s="60"/>
      <c r="DP276" s="60"/>
      <c r="DQ276" s="60"/>
      <c r="DR276" s="60"/>
      <c r="DS276" s="60"/>
      <c r="DT276" s="60"/>
      <c r="DU276" s="60"/>
      <c r="DV276" s="60"/>
      <c r="DW276" s="60"/>
      <c r="DX276" s="60"/>
      <c r="DY276" s="60"/>
      <c r="DZ276" s="60"/>
      <c r="EA276" s="60"/>
      <c r="EB276" s="60"/>
      <c r="EC276" s="60"/>
      <c r="ED276" s="60"/>
      <c r="EE276" s="60"/>
      <c r="EF276" s="60"/>
      <c r="EG276" s="60"/>
      <c r="EH276" s="60"/>
      <c r="EI276" s="60"/>
      <c r="EJ276" s="60"/>
      <c r="EK276" s="60"/>
      <c r="EL276" s="60"/>
      <c r="EM276" s="60"/>
      <c r="EN276" s="60"/>
      <c r="EO276" s="60"/>
      <c r="EP276" s="60"/>
      <c r="EQ276" s="60"/>
      <c r="ER276" s="60"/>
      <c r="ES276" s="60"/>
      <c r="ET276" s="60"/>
      <c r="EU276" s="60"/>
      <c r="EV276" s="60"/>
      <c r="EW276" s="60"/>
      <c r="EX276" s="60"/>
      <c r="EY276" s="60"/>
      <c r="EZ276" s="60"/>
      <c r="FA276" s="60"/>
      <c r="FB276" s="60"/>
      <c r="FC276" s="60"/>
      <c r="FD276" s="60"/>
      <c r="FE276" s="60"/>
      <c r="FF276" s="60"/>
      <c r="FG276" s="60"/>
      <c r="FH276" s="60"/>
      <c r="FI276" s="60"/>
      <c r="FJ276" s="60"/>
      <c r="FK276" s="60"/>
      <c r="FL276" s="60"/>
      <c r="FM276" s="60"/>
      <c r="FN276" s="60"/>
      <c r="FO276" s="60"/>
      <c r="FP276" s="60"/>
      <c r="FQ276" s="60"/>
      <c r="FR276" s="60"/>
      <c r="FS276" s="60"/>
      <c r="FT276" s="60"/>
      <c r="FU276" s="60"/>
      <c r="FV276" s="60"/>
      <c r="FW276" s="60"/>
      <c r="FX276" s="60"/>
      <c r="FY276" s="60"/>
      <c r="FZ276" s="60"/>
      <c r="GA276" s="60"/>
      <c r="GB276" s="60"/>
      <c r="GC276" s="60"/>
    </row>
    <row r="277" spans="1:185" s="50" customFormat="1">
      <c r="A277" s="110"/>
      <c r="B277" s="111" t="s">
        <v>52</v>
      </c>
      <c r="C277" s="119"/>
      <c r="D277" s="120">
        <v>4</v>
      </c>
      <c r="E277" s="112">
        <v>4</v>
      </c>
      <c r="F277" s="115"/>
      <c r="G277" s="115"/>
      <c r="H277" s="116"/>
      <c r="I277" s="115"/>
      <c r="J277" s="98"/>
      <c r="K277" s="131"/>
      <c r="L277" s="131"/>
      <c r="M277" s="131"/>
      <c r="N277" s="131"/>
      <c r="O277" s="131"/>
      <c r="P277" s="131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  <c r="CH277" s="60"/>
      <c r="CI277" s="60"/>
      <c r="CJ277" s="60"/>
      <c r="CK277" s="60"/>
      <c r="CL277" s="60"/>
      <c r="CM277" s="60"/>
      <c r="CN277" s="60"/>
      <c r="CO277" s="60"/>
      <c r="CP277" s="60"/>
      <c r="CQ277" s="60"/>
      <c r="CR277" s="60"/>
      <c r="CS277" s="60"/>
      <c r="CT277" s="60"/>
      <c r="CU277" s="60"/>
      <c r="CV277" s="60"/>
      <c r="CW277" s="60"/>
      <c r="CX277" s="60"/>
      <c r="CY277" s="60"/>
      <c r="CZ277" s="60"/>
      <c r="DA277" s="60"/>
      <c r="DB277" s="60"/>
      <c r="DC277" s="60"/>
      <c r="DD277" s="60"/>
      <c r="DE277" s="60"/>
      <c r="DF277" s="60"/>
      <c r="DG277" s="60"/>
      <c r="DH277" s="60"/>
      <c r="DI277" s="60"/>
      <c r="DJ277" s="60"/>
      <c r="DK277" s="60"/>
      <c r="DL277" s="60"/>
      <c r="DM277" s="60"/>
      <c r="DN277" s="60"/>
      <c r="DO277" s="60"/>
      <c r="DP277" s="60"/>
      <c r="DQ277" s="60"/>
      <c r="DR277" s="60"/>
      <c r="DS277" s="60"/>
      <c r="DT277" s="60"/>
      <c r="DU277" s="60"/>
      <c r="DV277" s="60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60"/>
      <c r="EM277" s="60"/>
      <c r="EN277" s="60"/>
      <c r="EO277" s="60"/>
      <c r="EP277" s="60"/>
      <c r="EQ277" s="60"/>
      <c r="ER277" s="60"/>
      <c r="ES277" s="60"/>
      <c r="ET277" s="60"/>
      <c r="EU277" s="60"/>
      <c r="EV277" s="60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0"/>
      <c r="FS277" s="60"/>
      <c r="FT277" s="60"/>
      <c r="FU277" s="60"/>
      <c r="FV277" s="60"/>
      <c r="FW277" s="60"/>
      <c r="FX277" s="60"/>
      <c r="FY277" s="60"/>
      <c r="FZ277" s="60"/>
      <c r="GA277" s="60"/>
      <c r="GB277" s="60"/>
      <c r="GC277" s="60"/>
    </row>
    <row r="278" spans="1:185" s="50" customFormat="1">
      <c r="A278" s="110"/>
      <c r="B278" s="111" t="s">
        <v>17</v>
      </c>
      <c r="C278" s="119"/>
      <c r="D278" s="120">
        <v>160</v>
      </c>
      <c r="E278" s="112">
        <v>160</v>
      </c>
      <c r="F278" s="115"/>
      <c r="G278" s="115"/>
      <c r="H278" s="116"/>
      <c r="I278" s="115"/>
      <c r="J278" s="98"/>
      <c r="K278" s="131"/>
      <c r="L278" s="131"/>
      <c r="M278" s="131"/>
      <c r="N278" s="131"/>
      <c r="O278" s="131"/>
      <c r="P278" s="131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  <c r="CH278" s="60"/>
      <c r="CI278" s="60"/>
      <c r="CJ278" s="60"/>
      <c r="CK278" s="60"/>
      <c r="CL278" s="60"/>
      <c r="CM278" s="60"/>
      <c r="CN278" s="60"/>
      <c r="CO278" s="60"/>
      <c r="CP278" s="60"/>
      <c r="CQ278" s="60"/>
      <c r="CR278" s="60"/>
      <c r="CS278" s="60"/>
      <c r="CT278" s="60"/>
      <c r="CU278" s="60"/>
      <c r="CV278" s="60"/>
      <c r="CW278" s="60"/>
      <c r="CX278" s="60"/>
      <c r="CY278" s="60"/>
      <c r="CZ278" s="60"/>
      <c r="DA278" s="60"/>
      <c r="DB278" s="60"/>
      <c r="DC278" s="60"/>
      <c r="DD278" s="60"/>
      <c r="DE278" s="60"/>
      <c r="DF278" s="60"/>
      <c r="DG278" s="60"/>
      <c r="DH278" s="60"/>
      <c r="DI278" s="60"/>
      <c r="DJ278" s="60"/>
      <c r="DK278" s="60"/>
      <c r="DL278" s="60"/>
      <c r="DM278" s="60"/>
      <c r="DN278" s="60"/>
      <c r="DO278" s="60"/>
      <c r="DP278" s="60"/>
      <c r="DQ278" s="60"/>
      <c r="DR278" s="60"/>
      <c r="DS278" s="60"/>
      <c r="DT278" s="60"/>
      <c r="DU278" s="60"/>
      <c r="DV278" s="60"/>
      <c r="DW278" s="60"/>
      <c r="DX278" s="60"/>
      <c r="DY278" s="60"/>
      <c r="DZ278" s="60"/>
      <c r="EA278" s="60"/>
      <c r="EB278" s="60"/>
      <c r="EC278" s="60"/>
      <c r="ED278" s="60"/>
      <c r="EE278" s="60"/>
      <c r="EF278" s="60"/>
      <c r="EG278" s="60"/>
      <c r="EH278" s="60"/>
      <c r="EI278" s="60"/>
      <c r="EJ278" s="60"/>
      <c r="EK278" s="60"/>
      <c r="EL278" s="60"/>
      <c r="EM278" s="60"/>
      <c r="EN278" s="60"/>
      <c r="EO278" s="60"/>
      <c r="EP278" s="60"/>
      <c r="EQ278" s="60"/>
      <c r="ER278" s="60"/>
      <c r="ES278" s="60"/>
      <c r="ET278" s="60"/>
      <c r="EU278" s="60"/>
      <c r="EV278" s="60"/>
      <c r="EW278" s="6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0"/>
      <c r="FS278" s="60"/>
      <c r="FT278" s="60"/>
      <c r="FU278" s="60"/>
      <c r="FV278" s="60"/>
      <c r="FW278" s="60"/>
      <c r="FX278" s="60"/>
      <c r="FY278" s="60"/>
      <c r="FZ278" s="60"/>
      <c r="GA278" s="60"/>
      <c r="GB278" s="60"/>
      <c r="GC278" s="60"/>
    </row>
    <row r="279" spans="1:185" s="41" customFormat="1" ht="16.5" thickBot="1">
      <c r="A279" s="102" t="s">
        <v>40</v>
      </c>
      <c r="B279" s="103"/>
      <c r="C279" s="124">
        <v>20</v>
      </c>
      <c r="D279" s="158">
        <v>20</v>
      </c>
      <c r="E279" s="104">
        <v>20</v>
      </c>
      <c r="F279" s="148">
        <v>1.6</v>
      </c>
      <c r="G279" s="149">
        <v>0.2</v>
      </c>
      <c r="H279" s="175">
        <v>9.8000000000000007</v>
      </c>
      <c r="I279" s="212">
        <v>47</v>
      </c>
      <c r="J279" s="98"/>
      <c r="K279" s="84"/>
      <c r="L279" s="84"/>
      <c r="M279" s="84"/>
      <c r="N279" s="84"/>
      <c r="O279" s="84"/>
      <c r="P279" s="8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64"/>
      <c r="DR279" s="64"/>
      <c r="DS279" s="64"/>
      <c r="DT279" s="64"/>
      <c r="DU279" s="64"/>
      <c r="DV279" s="64"/>
      <c r="DW279" s="64"/>
      <c r="DX279" s="64"/>
      <c r="DY279" s="64"/>
      <c r="DZ279" s="64"/>
      <c r="EA279" s="64"/>
      <c r="EB279" s="64"/>
      <c r="EC279" s="64"/>
      <c r="ED279" s="64"/>
      <c r="EE279" s="64"/>
      <c r="EF279" s="64"/>
      <c r="EG279" s="64"/>
      <c r="EH279" s="64"/>
      <c r="EI279" s="64"/>
      <c r="EJ279" s="64"/>
      <c r="EK279" s="64"/>
      <c r="EL279" s="64"/>
      <c r="EM279" s="64"/>
      <c r="EN279" s="64"/>
      <c r="EO279" s="64"/>
      <c r="EP279" s="64"/>
      <c r="EQ279" s="64"/>
      <c r="ER279" s="64"/>
      <c r="ES279" s="64"/>
      <c r="ET279" s="64"/>
      <c r="EU279" s="64"/>
      <c r="EV279" s="64"/>
      <c r="EW279" s="64"/>
      <c r="EX279" s="64"/>
      <c r="EY279" s="64"/>
      <c r="EZ279" s="64"/>
      <c r="FA279" s="64"/>
      <c r="FB279" s="64"/>
      <c r="FC279" s="64"/>
      <c r="FD279" s="64"/>
      <c r="FE279" s="64"/>
      <c r="FF279" s="64"/>
      <c r="FG279" s="64"/>
      <c r="FH279" s="64"/>
      <c r="FI279" s="64"/>
      <c r="FJ279" s="64"/>
      <c r="FK279" s="64"/>
      <c r="FL279" s="64"/>
      <c r="FM279" s="64"/>
      <c r="FN279" s="64"/>
      <c r="FO279" s="64"/>
      <c r="FP279" s="64"/>
      <c r="FQ279" s="64"/>
      <c r="FR279" s="64"/>
      <c r="FS279" s="64"/>
      <c r="FT279" s="64"/>
      <c r="FU279" s="64"/>
      <c r="FV279" s="64"/>
      <c r="FW279" s="64"/>
      <c r="FX279" s="64"/>
      <c r="FY279" s="64"/>
      <c r="FZ279" s="64"/>
      <c r="GA279" s="64"/>
      <c r="GB279" s="64"/>
      <c r="GC279" s="64"/>
    </row>
    <row r="280" spans="1:185" ht="16.5" thickBot="1">
      <c r="A280" s="159" t="s">
        <v>27</v>
      </c>
      <c r="B280" s="160"/>
      <c r="C280" s="161">
        <v>461</v>
      </c>
      <c r="D280" s="178"/>
      <c r="E280" s="161"/>
      <c r="F280" s="179">
        <v>11.97</v>
      </c>
      <c r="G280" s="179">
        <v>10.76</v>
      </c>
      <c r="H280" s="179">
        <v>71.960000000000008</v>
      </c>
      <c r="I280" s="179">
        <v>431.5</v>
      </c>
      <c r="J280" s="101"/>
    </row>
    <row r="281" spans="1:185" ht="16.5" thickBot="1">
      <c r="A281" s="121" t="s">
        <v>63</v>
      </c>
      <c r="B281" s="122"/>
      <c r="C281" s="123">
        <v>1461</v>
      </c>
      <c r="D281" s="100"/>
      <c r="E281" s="99"/>
      <c r="F281" s="99">
        <v>36.67</v>
      </c>
      <c r="G281" s="99">
        <v>41.934999999999995</v>
      </c>
      <c r="H281" s="99">
        <v>195.53</v>
      </c>
      <c r="I281" s="99">
        <v>1303.7</v>
      </c>
      <c r="J281" s="91"/>
    </row>
    <row r="282" spans="1:185">
      <c r="A282" s="103"/>
      <c r="B282" s="103"/>
      <c r="C282" s="213"/>
      <c r="D282" s="350"/>
      <c r="E282" s="350"/>
      <c r="F282" s="109"/>
      <c r="G282" s="109"/>
      <c r="H282" s="109"/>
      <c r="I282" s="109"/>
      <c r="J282" s="127"/>
    </row>
    <row r="283" spans="1:185" ht="16.5" thickBot="1">
      <c r="A283" s="84" t="s">
        <v>97</v>
      </c>
      <c r="C283" s="153"/>
      <c r="D283" s="84"/>
      <c r="E283" s="84"/>
      <c r="J283" s="153"/>
    </row>
    <row r="284" spans="1:185" ht="22.5" customHeight="1">
      <c r="A284" s="620" t="s">
        <v>246</v>
      </c>
      <c r="B284" s="621"/>
      <c r="C284" s="613" t="s">
        <v>242</v>
      </c>
      <c r="D284" s="347" t="s">
        <v>3</v>
      </c>
      <c r="E284" s="90" t="s">
        <v>3</v>
      </c>
      <c r="F284" s="622" t="s">
        <v>243</v>
      </c>
      <c r="G284" s="623"/>
      <c r="H284" s="624"/>
      <c r="I284" s="347" t="s">
        <v>4</v>
      </c>
      <c r="J284" s="91" t="s">
        <v>244</v>
      </c>
    </row>
    <row r="285" spans="1:185" ht="32.25" thickBot="1">
      <c r="A285" s="616" t="s">
        <v>245</v>
      </c>
      <c r="B285" s="617"/>
      <c r="C285" s="614"/>
      <c r="D285" s="92" t="s">
        <v>5</v>
      </c>
      <c r="E285" s="93" t="s">
        <v>5</v>
      </c>
      <c r="F285" s="94"/>
      <c r="G285" s="95"/>
      <c r="H285" s="96"/>
      <c r="I285" s="92" t="s">
        <v>6</v>
      </c>
      <c r="J285" s="98"/>
    </row>
    <row r="286" spans="1:185" ht="16.5" thickBot="1">
      <c r="A286" s="618"/>
      <c r="B286" s="619"/>
      <c r="C286" s="615"/>
      <c r="D286" s="99" t="s">
        <v>7</v>
      </c>
      <c r="E286" s="99" t="s">
        <v>8</v>
      </c>
      <c r="F286" s="99" t="s">
        <v>9</v>
      </c>
      <c r="G286" s="99" t="s">
        <v>10</v>
      </c>
      <c r="H286" s="100" t="s">
        <v>11</v>
      </c>
      <c r="I286" s="100" t="s">
        <v>12</v>
      </c>
      <c r="J286" s="101"/>
    </row>
    <row r="287" spans="1:185">
      <c r="A287" s="102"/>
      <c r="B287" s="127" t="s">
        <v>13</v>
      </c>
      <c r="C287" s="206"/>
      <c r="D287" s="125"/>
      <c r="E287" s="91"/>
      <c r="F287" s="129"/>
      <c r="G287" s="166"/>
      <c r="H287" s="129"/>
      <c r="I287" s="227"/>
      <c r="J287" s="98"/>
    </row>
    <row r="288" spans="1:185" s="39" customFormat="1">
      <c r="A288" s="102" t="s">
        <v>111</v>
      </c>
      <c r="B288" s="103"/>
      <c r="C288" s="124" t="s">
        <v>126</v>
      </c>
      <c r="D288" s="147"/>
      <c r="E288" s="145"/>
      <c r="F288" s="105">
        <v>5.8</v>
      </c>
      <c r="G288" s="108">
        <v>4.5</v>
      </c>
      <c r="H288" s="108">
        <v>16.2</v>
      </c>
      <c r="I288" s="109">
        <v>128</v>
      </c>
      <c r="J288" s="98" t="s">
        <v>192</v>
      </c>
      <c r="K288" s="131"/>
      <c r="L288" s="131"/>
      <c r="M288" s="131"/>
      <c r="N288" s="131"/>
      <c r="O288" s="131"/>
      <c r="P288" s="131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40"/>
      <c r="BG288" s="40"/>
      <c r="BH288" s="40"/>
      <c r="BI288" s="40"/>
      <c r="BJ288" s="40"/>
      <c r="BK288" s="40"/>
      <c r="BL288" s="40"/>
      <c r="BM288" s="40"/>
      <c r="BN288" s="40"/>
      <c r="BO288" s="40"/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  <c r="CA288" s="40"/>
      <c r="CB288" s="40"/>
      <c r="CC288" s="40"/>
      <c r="CD288" s="40"/>
      <c r="CE288" s="40"/>
      <c r="CF288" s="40"/>
      <c r="CG288" s="40"/>
      <c r="CH288" s="40"/>
      <c r="CI288" s="40"/>
      <c r="CJ288" s="40"/>
      <c r="CK288" s="40"/>
      <c r="CL288" s="40"/>
      <c r="CM288" s="40"/>
      <c r="CN288" s="40"/>
      <c r="CO288" s="40"/>
      <c r="CP288" s="40"/>
      <c r="CQ288" s="40"/>
      <c r="CR288" s="40"/>
      <c r="CS288" s="40"/>
      <c r="CT288" s="40"/>
      <c r="CU288" s="40"/>
      <c r="CV288" s="40"/>
      <c r="CW288" s="40"/>
      <c r="CX288" s="40"/>
      <c r="CY288" s="40"/>
      <c r="CZ288" s="40"/>
      <c r="DA288" s="40"/>
      <c r="DB288" s="40"/>
      <c r="DC288" s="40"/>
      <c r="DD288" s="40"/>
      <c r="DE288" s="40"/>
      <c r="DF288" s="40"/>
      <c r="DG288" s="40"/>
      <c r="DH288" s="40"/>
      <c r="DI288" s="40"/>
      <c r="DJ288" s="40"/>
      <c r="DK288" s="40"/>
      <c r="DL288" s="40"/>
      <c r="DM288" s="40"/>
      <c r="DN288" s="40"/>
      <c r="DO288" s="40"/>
      <c r="DP288" s="40"/>
      <c r="DQ288" s="40"/>
      <c r="DR288" s="40"/>
      <c r="DS288" s="40"/>
      <c r="DT288" s="40"/>
      <c r="DU288" s="40"/>
      <c r="DV288" s="40"/>
      <c r="DW288" s="40"/>
      <c r="DX288" s="40"/>
      <c r="DY288" s="40"/>
      <c r="DZ288" s="40"/>
      <c r="EA288" s="40"/>
      <c r="EB288" s="40"/>
      <c r="EC288" s="40"/>
      <c r="ED288" s="40"/>
      <c r="EE288" s="40"/>
      <c r="EF288" s="40"/>
      <c r="EG288" s="40"/>
      <c r="EH288" s="40"/>
      <c r="EI288" s="40"/>
      <c r="EJ288" s="40"/>
      <c r="EK288" s="40"/>
      <c r="EL288" s="40"/>
      <c r="EM288" s="40"/>
      <c r="EN288" s="40"/>
      <c r="EO288" s="40"/>
      <c r="EP288" s="40"/>
      <c r="EQ288" s="40"/>
      <c r="ER288" s="40"/>
      <c r="ES288" s="40"/>
      <c r="ET288" s="40"/>
      <c r="EU288" s="40"/>
      <c r="EV288" s="40"/>
      <c r="EW288" s="40"/>
      <c r="EX288" s="40"/>
      <c r="EY288" s="40"/>
      <c r="EZ288" s="40"/>
      <c r="FA288" s="40"/>
      <c r="FB288" s="40"/>
      <c r="FC288" s="40"/>
      <c r="FD288" s="40"/>
      <c r="FE288" s="40"/>
      <c r="FF288" s="40"/>
      <c r="FG288" s="40"/>
      <c r="FH288" s="40"/>
      <c r="FI288" s="40"/>
      <c r="FJ288" s="40"/>
      <c r="FK288" s="40"/>
      <c r="FL288" s="40"/>
      <c r="FM288" s="40"/>
      <c r="FN288" s="40"/>
      <c r="FO288" s="40"/>
      <c r="FP288" s="40"/>
      <c r="FQ288" s="40"/>
      <c r="FR288" s="40"/>
      <c r="FS288" s="40"/>
      <c r="FT288" s="40"/>
      <c r="FU288" s="40"/>
      <c r="FV288" s="40"/>
      <c r="FW288" s="40"/>
      <c r="FX288" s="40"/>
      <c r="FY288" s="40"/>
      <c r="FZ288" s="40"/>
      <c r="GA288" s="40"/>
      <c r="GB288" s="40"/>
      <c r="GC288" s="40"/>
    </row>
    <row r="289" spans="1:185" s="39" customFormat="1">
      <c r="A289" s="102"/>
      <c r="B289" s="103" t="s">
        <v>104</v>
      </c>
      <c r="C289" s="124"/>
      <c r="D289" s="144">
        <v>23</v>
      </c>
      <c r="E289" s="104">
        <v>23</v>
      </c>
      <c r="F289" s="105"/>
      <c r="G289" s="108"/>
      <c r="H289" s="108"/>
      <c r="I289" s="109"/>
      <c r="J289" s="98"/>
      <c r="K289" s="131"/>
      <c r="L289" s="131"/>
      <c r="M289" s="131"/>
      <c r="N289" s="131"/>
      <c r="O289" s="131"/>
      <c r="P289" s="131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40"/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  <c r="DE289" s="40"/>
      <c r="DF289" s="40"/>
      <c r="DG289" s="40"/>
      <c r="DH289" s="40"/>
      <c r="DI289" s="40"/>
      <c r="DJ289" s="40"/>
      <c r="DK289" s="40"/>
      <c r="DL289" s="40"/>
      <c r="DM289" s="40"/>
      <c r="DN289" s="40"/>
      <c r="DO289" s="40"/>
      <c r="DP289" s="40"/>
      <c r="DQ289" s="40"/>
      <c r="DR289" s="40"/>
      <c r="DS289" s="40"/>
      <c r="DT289" s="40"/>
      <c r="DU289" s="40"/>
      <c r="DV289" s="40"/>
      <c r="DW289" s="40"/>
      <c r="DX289" s="40"/>
      <c r="DY289" s="40"/>
      <c r="DZ289" s="40"/>
      <c r="EA289" s="40"/>
      <c r="EB289" s="40"/>
      <c r="EC289" s="40"/>
      <c r="ED289" s="40"/>
      <c r="EE289" s="40"/>
      <c r="EF289" s="40"/>
      <c r="EG289" s="40"/>
      <c r="EH289" s="40"/>
      <c r="EI289" s="40"/>
      <c r="EJ289" s="40"/>
      <c r="EK289" s="40"/>
      <c r="EL289" s="40"/>
      <c r="EM289" s="40"/>
      <c r="EN289" s="40"/>
      <c r="EO289" s="40"/>
      <c r="EP289" s="40"/>
      <c r="EQ289" s="40"/>
      <c r="ER289" s="40"/>
      <c r="ES289" s="40"/>
      <c r="ET289" s="40"/>
      <c r="EU289" s="40"/>
      <c r="EV289" s="40"/>
      <c r="EW289" s="40"/>
      <c r="EX289" s="40"/>
      <c r="EY289" s="40"/>
      <c r="EZ289" s="40"/>
      <c r="FA289" s="40"/>
      <c r="FB289" s="40"/>
      <c r="FC289" s="40"/>
      <c r="FD289" s="40"/>
      <c r="FE289" s="40"/>
      <c r="FF289" s="40"/>
      <c r="FG289" s="40"/>
      <c r="FH289" s="40"/>
      <c r="FI289" s="40"/>
      <c r="FJ289" s="40"/>
      <c r="FK289" s="40"/>
      <c r="FL289" s="40"/>
      <c r="FM289" s="40"/>
      <c r="FN289" s="40"/>
      <c r="FO289" s="40"/>
      <c r="FP289" s="40"/>
      <c r="FQ289" s="40"/>
      <c r="FR289" s="40"/>
      <c r="FS289" s="40"/>
      <c r="FT289" s="40"/>
      <c r="FU289" s="40"/>
      <c r="FV289" s="40"/>
      <c r="FW289" s="40"/>
      <c r="FX289" s="40"/>
      <c r="FY289" s="40"/>
      <c r="FZ289" s="40"/>
      <c r="GA289" s="40"/>
      <c r="GB289" s="40"/>
      <c r="GC289" s="40"/>
    </row>
    <row r="290" spans="1:185" s="39" customFormat="1">
      <c r="A290" s="102"/>
      <c r="B290" s="103" t="s">
        <v>16</v>
      </c>
      <c r="C290" s="124"/>
      <c r="D290" s="168">
        <v>65</v>
      </c>
      <c r="E290" s="124">
        <v>65</v>
      </c>
      <c r="F290" s="105"/>
      <c r="G290" s="108"/>
      <c r="H290" s="108"/>
      <c r="I290" s="109"/>
      <c r="J290" s="98"/>
      <c r="K290" s="131"/>
      <c r="L290" s="131"/>
      <c r="M290" s="131"/>
      <c r="N290" s="131"/>
      <c r="O290" s="131"/>
      <c r="P290" s="131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40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40"/>
      <c r="DG290" s="40"/>
      <c r="DH290" s="40"/>
      <c r="DI290" s="40"/>
      <c r="DJ290" s="40"/>
      <c r="DK290" s="40"/>
      <c r="DL290" s="40"/>
      <c r="DM290" s="40"/>
      <c r="DN290" s="40"/>
      <c r="DO290" s="40"/>
      <c r="DP290" s="40"/>
      <c r="DQ290" s="40"/>
      <c r="DR290" s="40"/>
      <c r="DS290" s="40"/>
      <c r="DT290" s="40"/>
      <c r="DU290" s="40"/>
      <c r="DV290" s="40"/>
      <c r="DW290" s="40"/>
      <c r="DX290" s="40"/>
      <c r="DY290" s="40"/>
      <c r="DZ290" s="40"/>
      <c r="EA290" s="40"/>
      <c r="EB290" s="40"/>
      <c r="EC290" s="40"/>
      <c r="ED290" s="40"/>
      <c r="EE290" s="40"/>
      <c r="EF290" s="40"/>
      <c r="EG290" s="40"/>
      <c r="EH290" s="40"/>
      <c r="EI290" s="40"/>
      <c r="EJ290" s="40"/>
      <c r="EK290" s="40"/>
      <c r="EL290" s="40"/>
      <c r="EM290" s="40"/>
      <c r="EN290" s="40"/>
      <c r="EO290" s="40"/>
      <c r="EP290" s="40"/>
      <c r="EQ290" s="40"/>
      <c r="ER290" s="40"/>
      <c r="ES290" s="40"/>
      <c r="ET290" s="40"/>
      <c r="EU290" s="40"/>
      <c r="EV290" s="40"/>
      <c r="EW290" s="40"/>
      <c r="EX290" s="40"/>
      <c r="EY290" s="40"/>
      <c r="EZ290" s="40"/>
      <c r="FA290" s="40"/>
      <c r="FB290" s="40"/>
      <c r="FC290" s="40"/>
      <c r="FD290" s="40"/>
      <c r="FE290" s="40"/>
      <c r="FF290" s="40"/>
      <c r="FG290" s="40"/>
      <c r="FH290" s="40"/>
      <c r="FI290" s="40"/>
      <c r="FJ290" s="40"/>
      <c r="FK290" s="40"/>
      <c r="FL290" s="40"/>
      <c r="FM290" s="40"/>
      <c r="FN290" s="40"/>
      <c r="FO290" s="40"/>
      <c r="FP290" s="40"/>
      <c r="FQ290" s="40"/>
      <c r="FR290" s="40"/>
      <c r="FS290" s="40"/>
      <c r="FT290" s="40"/>
      <c r="FU290" s="40"/>
      <c r="FV290" s="40"/>
      <c r="FW290" s="40"/>
      <c r="FX290" s="40"/>
      <c r="FY290" s="40"/>
      <c r="FZ290" s="40"/>
      <c r="GA290" s="40"/>
      <c r="GB290" s="40"/>
      <c r="GC290" s="40"/>
    </row>
    <row r="291" spans="1:185" s="39" customFormat="1">
      <c r="A291" s="102"/>
      <c r="B291" s="103" t="s">
        <v>17</v>
      </c>
      <c r="C291" s="124"/>
      <c r="D291" s="168">
        <v>65</v>
      </c>
      <c r="E291" s="124">
        <v>65</v>
      </c>
      <c r="F291" s="105"/>
      <c r="G291" s="108"/>
      <c r="H291" s="108"/>
      <c r="I291" s="109"/>
      <c r="J291" s="98"/>
      <c r="K291" s="131"/>
      <c r="L291" s="131"/>
      <c r="M291" s="131"/>
      <c r="N291" s="131"/>
      <c r="O291" s="131"/>
      <c r="P291" s="131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40"/>
      <c r="CF291" s="40"/>
      <c r="CG291" s="40"/>
      <c r="CH291" s="40"/>
      <c r="CI291" s="40"/>
      <c r="CJ291" s="40"/>
      <c r="CK291" s="40"/>
      <c r="CL291" s="40"/>
      <c r="CM291" s="40"/>
      <c r="CN291" s="40"/>
      <c r="CO291" s="40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  <c r="DE291" s="40"/>
      <c r="DF291" s="40"/>
      <c r="DG291" s="40"/>
      <c r="DH291" s="40"/>
      <c r="DI291" s="40"/>
      <c r="DJ291" s="40"/>
      <c r="DK291" s="40"/>
      <c r="DL291" s="40"/>
      <c r="DM291" s="40"/>
      <c r="DN291" s="40"/>
      <c r="DO291" s="40"/>
      <c r="DP291" s="40"/>
      <c r="DQ291" s="40"/>
      <c r="DR291" s="40"/>
      <c r="DS291" s="40"/>
      <c r="DT291" s="40"/>
      <c r="DU291" s="40"/>
      <c r="DV291" s="40"/>
      <c r="DW291" s="40"/>
      <c r="DX291" s="40"/>
      <c r="DY291" s="40"/>
      <c r="DZ291" s="40"/>
      <c r="EA291" s="40"/>
      <c r="EB291" s="40"/>
      <c r="EC291" s="40"/>
      <c r="ED291" s="40"/>
      <c r="EE291" s="40"/>
      <c r="EF291" s="40"/>
      <c r="EG291" s="40"/>
      <c r="EH291" s="40"/>
      <c r="EI291" s="40"/>
      <c r="EJ291" s="40"/>
      <c r="EK291" s="40"/>
      <c r="EL291" s="40"/>
      <c r="EM291" s="40"/>
      <c r="EN291" s="40"/>
      <c r="EO291" s="40"/>
      <c r="EP291" s="40"/>
      <c r="EQ291" s="40"/>
      <c r="ER291" s="40"/>
      <c r="ES291" s="40"/>
      <c r="ET291" s="40"/>
      <c r="EU291" s="40"/>
      <c r="EV291" s="40"/>
      <c r="EW291" s="40"/>
      <c r="EX291" s="40"/>
      <c r="EY291" s="40"/>
      <c r="EZ291" s="40"/>
      <c r="FA291" s="40"/>
      <c r="FB291" s="40"/>
      <c r="FC291" s="40"/>
      <c r="FD291" s="40"/>
      <c r="FE291" s="40"/>
      <c r="FF291" s="40"/>
      <c r="FG291" s="40"/>
      <c r="FH291" s="40"/>
      <c r="FI291" s="40"/>
      <c r="FJ291" s="40"/>
      <c r="FK291" s="40"/>
      <c r="FL291" s="40"/>
      <c r="FM291" s="40"/>
      <c r="FN291" s="40"/>
      <c r="FO291" s="40"/>
      <c r="FP291" s="40"/>
      <c r="FQ291" s="40"/>
      <c r="FR291" s="40"/>
      <c r="FS291" s="40"/>
      <c r="FT291" s="40"/>
      <c r="FU291" s="40"/>
      <c r="FV291" s="40"/>
      <c r="FW291" s="40"/>
      <c r="FX291" s="40"/>
      <c r="FY291" s="40"/>
      <c r="FZ291" s="40"/>
      <c r="GA291" s="40"/>
      <c r="GB291" s="40"/>
      <c r="GC291" s="40"/>
    </row>
    <row r="292" spans="1:185" s="39" customFormat="1">
      <c r="A292" s="102"/>
      <c r="B292" s="103" t="s">
        <v>18</v>
      </c>
      <c r="C292" s="124"/>
      <c r="D292" s="144">
        <v>0.75</v>
      </c>
      <c r="E292" s="104">
        <v>0.75</v>
      </c>
      <c r="F292" s="105"/>
      <c r="G292" s="108"/>
      <c r="H292" s="108"/>
      <c r="I292" s="109"/>
      <c r="J292" s="98"/>
      <c r="K292" s="131"/>
      <c r="L292" s="131"/>
      <c r="M292" s="131"/>
      <c r="N292" s="131"/>
      <c r="O292" s="131"/>
      <c r="P292" s="131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  <c r="BJ292" s="40"/>
      <c r="BK292" s="40"/>
      <c r="BL292" s="40"/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  <c r="CA292" s="40"/>
      <c r="CB292" s="40"/>
      <c r="CC292" s="40"/>
      <c r="CD292" s="40"/>
      <c r="CE292" s="40"/>
      <c r="CF292" s="40"/>
      <c r="CG292" s="40"/>
      <c r="CH292" s="40"/>
      <c r="CI292" s="40"/>
      <c r="CJ292" s="40"/>
      <c r="CK292" s="40"/>
      <c r="CL292" s="40"/>
      <c r="CM292" s="40"/>
      <c r="CN292" s="40"/>
      <c r="CO292" s="40"/>
      <c r="CP292" s="40"/>
      <c r="CQ292" s="40"/>
      <c r="CR292" s="40"/>
      <c r="CS292" s="40"/>
      <c r="CT292" s="40"/>
      <c r="CU292" s="40"/>
      <c r="CV292" s="40"/>
      <c r="CW292" s="40"/>
      <c r="CX292" s="40"/>
      <c r="CY292" s="40"/>
      <c r="CZ292" s="40"/>
      <c r="DA292" s="40"/>
      <c r="DB292" s="40"/>
      <c r="DC292" s="40"/>
      <c r="DD292" s="40"/>
      <c r="DE292" s="40"/>
      <c r="DF292" s="40"/>
      <c r="DG292" s="40"/>
      <c r="DH292" s="40"/>
      <c r="DI292" s="40"/>
      <c r="DJ292" s="40"/>
      <c r="DK292" s="40"/>
      <c r="DL292" s="40"/>
      <c r="DM292" s="40"/>
      <c r="DN292" s="40"/>
      <c r="DO292" s="40"/>
      <c r="DP292" s="40"/>
      <c r="DQ292" s="40"/>
      <c r="DR292" s="40"/>
      <c r="DS292" s="40"/>
      <c r="DT292" s="40"/>
      <c r="DU292" s="40"/>
      <c r="DV292" s="40"/>
      <c r="DW292" s="40"/>
      <c r="DX292" s="40"/>
      <c r="DY292" s="40"/>
      <c r="DZ292" s="40"/>
      <c r="EA292" s="40"/>
      <c r="EB292" s="40"/>
      <c r="EC292" s="40"/>
      <c r="ED292" s="40"/>
      <c r="EE292" s="40"/>
      <c r="EF292" s="40"/>
      <c r="EG292" s="40"/>
      <c r="EH292" s="40"/>
      <c r="EI292" s="40"/>
      <c r="EJ292" s="40"/>
      <c r="EK292" s="40"/>
      <c r="EL292" s="40"/>
      <c r="EM292" s="40"/>
      <c r="EN292" s="40"/>
      <c r="EO292" s="40"/>
      <c r="EP292" s="40"/>
      <c r="EQ292" s="40"/>
      <c r="ER292" s="40"/>
      <c r="ES292" s="40"/>
      <c r="ET292" s="40"/>
      <c r="EU292" s="40"/>
      <c r="EV292" s="40"/>
      <c r="EW292" s="40"/>
      <c r="EX292" s="40"/>
      <c r="EY292" s="40"/>
      <c r="EZ292" s="40"/>
      <c r="FA292" s="40"/>
      <c r="FB292" s="40"/>
      <c r="FC292" s="40"/>
      <c r="FD292" s="40"/>
      <c r="FE292" s="40"/>
      <c r="FF292" s="40"/>
      <c r="FG292" s="40"/>
      <c r="FH292" s="40"/>
      <c r="FI292" s="40"/>
      <c r="FJ292" s="40"/>
      <c r="FK292" s="40"/>
      <c r="FL292" s="40"/>
      <c r="FM292" s="40"/>
      <c r="FN292" s="40"/>
      <c r="FO292" s="40"/>
      <c r="FP292" s="40"/>
      <c r="FQ292" s="40"/>
      <c r="FR292" s="40"/>
      <c r="FS292" s="40"/>
      <c r="FT292" s="40"/>
      <c r="FU292" s="40"/>
      <c r="FV292" s="40"/>
      <c r="FW292" s="40"/>
      <c r="FX292" s="40"/>
      <c r="FY292" s="40"/>
      <c r="FZ292" s="40"/>
      <c r="GA292" s="40"/>
      <c r="GB292" s="40"/>
      <c r="GC292" s="40"/>
    </row>
    <row r="293" spans="1:185" s="39" customFormat="1">
      <c r="A293" s="102"/>
      <c r="B293" s="103" t="s">
        <v>19</v>
      </c>
      <c r="C293" s="124"/>
      <c r="D293" s="144">
        <v>0.6</v>
      </c>
      <c r="E293" s="104">
        <v>0.6</v>
      </c>
      <c r="F293" s="105"/>
      <c r="G293" s="108"/>
      <c r="H293" s="108"/>
      <c r="I293" s="109"/>
      <c r="J293" s="98"/>
      <c r="K293" s="131"/>
      <c r="L293" s="131"/>
      <c r="M293" s="131"/>
      <c r="N293" s="131"/>
      <c r="O293" s="131"/>
      <c r="P293" s="131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  <c r="BJ293" s="40"/>
      <c r="BK293" s="40"/>
      <c r="BL293" s="40"/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  <c r="CA293" s="40"/>
      <c r="CB293" s="40"/>
      <c r="CC293" s="40"/>
      <c r="CD293" s="40"/>
      <c r="CE293" s="40"/>
      <c r="CF293" s="40"/>
      <c r="CG293" s="40"/>
      <c r="CH293" s="40"/>
      <c r="CI293" s="40"/>
      <c r="CJ293" s="40"/>
      <c r="CK293" s="40"/>
      <c r="CL293" s="40"/>
      <c r="CM293" s="40"/>
      <c r="CN293" s="40"/>
      <c r="CO293" s="40"/>
      <c r="CP293" s="40"/>
      <c r="CQ293" s="40"/>
      <c r="CR293" s="40"/>
      <c r="CS293" s="40"/>
      <c r="CT293" s="40"/>
      <c r="CU293" s="40"/>
      <c r="CV293" s="40"/>
      <c r="CW293" s="40"/>
      <c r="CX293" s="40"/>
      <c r="CY293" s="40"/>
      <c r="CZ293" s="40"/>
      <c r="DA293" s="40"/>
      <c r="DB293" s="40"/>
      <c r="DC293" s="40"/>
      <c r="DD293" s="40"/>
      <c r="DE293" s="40"/>
      <c r="DF293" s="40"/>
      <c r="DG293" s="40"/>
      <c r="DH293" s="40"/>
      <c r="DI293" s="40"/>
      <c r="DJ293" s="40"/>
      <c r="DK293" s="40"/>
      <c r="DL293" s="40"/>
      <c r="DM293" s="40"/>
      <c r="DN293" s="40"/>
      <c r="DO293" s="40"/>
      <c r="DP293" s="40"/>
      <c r="DQ293" s="40"/>
      <c r="DR293" s="40"/>
      <c r="DS293" s="40"/>
      <c r="DT293" s="40"/>
      <c r="DU293" s="40"/>
      <c r="DV293" s="40"/>
      <c r="DW293" s="40"/>
      <c r="DX293" s="40"/>
      <c r="DY293" s="40"/>
      <c r="DZ293" s="40"/>
      <c r="EA293" s="40"/>
      <c r="EB293" s="40"/>
      <c r="EC293" s="40"/>
      <c r="ED293" s="40"/>
      <c r="EE293" s="40"/>
      <c r="EF293" s="40"/>
      <c r="EG293" s="40"/>
      <c r="EH293" s="40"/>
      <c r="EI293" s="40"/>
      <c r="EJ293" s="40"/>
      <c r="EK293" s="40"/>
      <c r="EL293" s="40"/>
      <c r="EM293" s="40"/>
      <c r="EN293" s="40"/>
      <c r="EO293" s="40"/>
      <c r="EP293" s="40"/>
      <c r="EQ293" s="40"/>
      <c r="ER293" s="40"/>
      <c r="ES293" s="40"/>
      <c r="ET293" s="40"/>
      <c r="EU293" s="40"/>
      <c r="EV293" s="40"/>
      <c r="EW293" s="40"/>
      <c r="EX293" s="40"/>
      <c r="EY293" s="40"/>
      <c r="EZ293" s="40"/>
      <c r="FA293" s="40"/>
      <c r="FB293" s="40"/>
      <c r="FC293" s="40"/>
      <c r="FD293" s="40"/>
      <c r="FE293" s="40"/>
      <c r="FF293" s="40"/>
      <c r="FG293" s="40"/>
      <c r="FH293" s="40"/>
      <c r="FI293" s="40"/>
      <c r="FJ293" s="40"/>
      <c r="FK293" s="40"/>
      <c r="FL293" s="40"/>
      <c r="FM293" s="40"/>
      <c r="FN293" s="40"/>
      <c r="FO293" s="40"/>
      <c r="FP293" s="40"/>
      <c r="FQ293" s="40"/>
      <c r="FR293" s="40"/>
      <c r="FS293" s="40"/>
      <c r="FT293" s="40"/>
      <c r="FU293" s="40"/>
      <c r="FV293" s="40"/>
      <c r="FW293" s="40"/>
      <c r="FX293" s="40"/>
      <c r="FY293" s="40"/>
      <c r="FZ293" s="40"/>
      <c r="GA293" s="40"/>
      <c r="GB293" s="40"/>
      <c r="GC293" s="40"/>
    </row>
    <row r="294" spans="1:185" s="39" customFormat="1">
      <c r="A294" s="102"/>
      <c r="B294" s="103" t="s">
        <v>20</v>
      </c>
      <c r="C294" s="124"/>
      <c r="D294" s="144">
        <v>5</v>
      </c>
      <c r="E294" s="104">
        <v>5</v>
      </c>
      <c r="F294" s="105"/>
      <c r="G294" s="108"/>
      <c r="H294" s="108"/>
      <c r="I294" s="109"/>
      <c r="J294" s="98"/>
      <c r="K294" s="131"/>
      <c r="L294" s="131"/>
      <c r="M294" s="131"/>
      <c r="N294" s="131"/>
      <c r="O294" s="131"/>
      <c r="P294" s="131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40"/>
      <c r="BG294" s="40"/>
      <c r="BH294" s="40"/>
      <c r="BI294" s="40"/>
      <c r="BJ294" s="40"/>
      <c r="BK294" s="40"/>
      <c r="BL294" s="40"/>
      <c r="BM294" s="40"/>
      <c r="BN294" s="40"/>
      <c r="BO294" s="40"/>
      <c r="BP294" s="40"/>
      <c r="BQ294" s="40"/>
      <c r="BR294" s="40"/>
      <c r="BS294" s="40"/>
      <c r="BT294" s="40"/>
      <c r="BU294" s="40"/>
      <c r="BV294" s="40"/>
      <c r="BW294" s="40"/>
      <c r="BX294" s="40"/>
      <c r="BY294" s="40"/>
      <c r="BZ294" s="40"/>
      <c r="CA294" s="40"/>
      <c r="CB294" s="40"/>
      <c r="CC294" s="40"/>
      <c r="CD294" s="40"/>
      <c r="CE294" s="40"/>
      <c r="CF294" s="40"/>
      <c r="CG294" s="40"/>
      <c r="CH294" s="40"/>
      <c r="CI294" s="40"/>
      <c r="CJ294" s="40"/>
      <c r="CK294" s="40"/>
      <c r="CL294" s="40"/>
      <c r="CM294" s="40"/>
      <c r="CN294" s="40"/>
      <c r="CO294" s="40"/>
      <c r="CP294" s="40"/>
      <c r="CQ294" s="40"/>
      <c r="CR294" s="40"/>
      <c r="CS294" s="40"/>
      <c r="CT294" s="40"/>
      <c r="CU294" s="40"/>
      <c r="CV294" s="40"/>
      <c r="CW294" s="40"/>
      <c r="CX294" s="40"/>
      <c r="CY294" s="40"/>
      <c r="CZ294" s="40"/>
      <c r="DA294" s="40"/>
      <c r="DB294" s="40"/>
      <c r="DC294" s="40"/>
      <c r="DD294" s="40"/>
      <c r="DE294" s="40"/>
      <c r="DF294" s="40"/>
      <c r="DG294" s="40"/>
      <c r="DH294" s="40"/>
      <c r="DI294" s="40"/>
      <c r="DJ294" s="40"/>
      <c r="DK294" s="40"/>
      <c r="DL294" s="40"/>
      <c r="DM294" s="40"/>
      <c r="DN294" s="40"/>
      <c r="DO294" s="40"/>
      <c r="DP294" s="40"/>
      <c r="DQ294" s="40"/>
      <c r="DR294" s="40"/>
      <c r="DS294" s="40"/>
      <c r="DT294" s="40"/>
      <c r="DU294" s="40"/>
      <c r="DV294" s="40"/>
      <c r="DW294" s="40"/>
      <c r="DX294" s="40"/>
      <c r="DY294" s="40"/>
      <c r="DZ294" s="40"/>
      <c r="EA294" s="40"/>
      <c r="EB294" s="40"/>
      <c r="EC294" s="40"/>
      <c r="ED294" s="40"/>
      <c r="EE294" s="40"/>
      <c r="EF294" s="40"/>
      <c r="EG294" s="40"/>
      <c r="EH294" s="40"/>
      <c r="EI294" s="40"/>
      <c r="EJ294" s="40"/>
      <c r="EK294" s="40"/>
      <c r="EL294" s="40"/>
      <c r="EM294" s="40"/>
      <c r="EN294" s="40"/>
      <c r="EO294" s="40"/>
      <c r="EP294" s="40"/>
      <c r="EQ294" s="40"/>
      <c r="ER294" s="40"/>
      <c r="ES294" s="40"/>
      <c r="ET294" s="40"/>
      <c r="EU294" s="40"/>
      <c r="EV294" s="40"/>
      <c r="EW294" s="40"/>
      <c r="EX294" s="40"/>
      <c r="EY294" s="40"/>
      <c r="EZ294" s="40"/>
      <c r="FA294" s="40"/>
      <c r="FB294" s="40"/>
      <c r="FC294" s="40"/>
      <c r="FD294" s="40"/>
      <c r="FE294" s="40"/>
      <c r="FF294" s="40"/>
      <c r="FG294" s="40"/>
      <c r="FH294" s="40"/>
      <c r="FI294" s="40"/>
      <c r="FJ294" s="40"/>
      <c r="FK294" s="40"/>
      <c r="FL294" s="40"/>
      <c r="FM294" s="40"/>
      <c r="FN294" s="40"/>
      <c r="FO294" s="40"/>
      <c r="FP294" s="40"/>
      <c r="FQ294" s="40"/>
      <c r="FR294" s="40"/>
      <c r="FS294" s="40"/>
      <c r="FT294" s="40"/>
      <c r="FU294" s="40"/>
      <c r="FV294" s="40"/>
      <c r="FW294" s="40"/>
      <c r="FX294" s="40"/>
      <c r="FY294" s="40"/>
      <c r="FZ294" s="40"/>
      <c r="GA294" s="40"/>
      <c r="GB294" s="40"/>
      <c r="GC294" s="40"/>
    </row>
    <row r="295" spans="1:185" s="39" customFormat="1" ht="31.5">
      <c r="A295" s="102" t="s">
        <v>21</v>
      </c>
      <c r="B295" s="103"/>
      <c r="C295" s="124" t="s">
        <v>256</v>
      </c>
      <c r="D295" s="145"/>
      <c r="E295" s="145"/>
      <c r="F295" s="144">
        <v>1</v>
      </c>
      <c r="G295" s="104">
        <v>1.2</v>
      </c>
      <c r="H295" s="104">
        <v>10</v>
      </c>
      <c r="I295" s="104">
        <v>55</v>
      </c>
      <c r="J295" s="98" t="s">
        <v>346</v>
      </c>
      <c r="K295" s="131"/>
      <c r="L295" s="131"/>
      <c r="M295" s="131"/>
      <c r="N295" s="131"/>
      <c r="O295" s="131"/>
      <c r="P295" s="131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40"/>
      <c r="BG295" s="40"/>
      <c r="BH295" s="40"/>
      <c r="BI295" s="40"/>
      <c r="BJ295" s="40"/>
      <c r="BK295" s="40"/>
      <c r="BL295" s="40"/>
      <c r="BM295" s="40"/>
      <c r="BN295" s="40"/>
      <c r="BO295" s="40"/>
      <c r="BP295" s="40"/>
      <c r="BQ295" s="40"/>
      <c r="BR295" s="40"/>
      <c r="BS295" s="40"/>
      <c r="BT295" s="40"/>
      <c r="BU295" s="40"/>
      <c r="BV295" s="40"/>
      <c r="BW295" s="40"/>
      <c r="BX295" s="40"/>
      <c r="BY295" s="40"/>
      <c r="BZ295" s="40"/>
      <c r="CA295" s="40"/>
      <c r="CB295" s="40"/>
      <c r="CC295" s="40"/>
      <c r="CD295" s="40"/>
      <c r="CE295" s="40"/>
      <c r="CF295" s="40"/>
      <c r="CG295" s="40"/>
      <c r="CH295" s="40"/>
      <c r="CI295" s="40"/>
      <c r="CJ295" s="40"/>
      <c r="CK295" s="40"/>
      <c r="CL295" s="40"/>
      <c r="CM295" s="40"/>
      <c r="CN295" s="40"/>
      <c r="CO295" s="40"/>
      <c r="CP295" s="40"/>
      <c r="CQ295" s="40"/>
      <c r="CR295" s="40"/>
      <c r="CS295" s="40"/>
      <c r="CT295" s="40"/>
      <c r="CU295" s="40"/>
      <c r="CV295" s="40"/>
      <c r="CW295" s="40"/>
      <c r="CX295" s="40"/>
      <c r="CY295" s="40"/>
      <c r="CZ295" s="40"/>
      <c r="DA295" s="40"/>
      <c r="DB295" s="40"/>
      <c r="DC295" s="40"/>
      <c r="DD295" s="40"/>
      <c r="DE295" s="40"/>
      <c r="DF295" s="40"/>
      <c r="DG295" s="40"/>
      <c r="DH295" s="40"/>
      <c r="DI295" s="40"/>
      <c r="DJ295" s="40"/>
      <c r="DK295" s="40"/>
      <c r="DL295" s="40"/>
      <c r="DM295" s="40"/>
      <c r="DN295" s="40"/>
      <c r="DO295" s="40"/>
      <c r="DP295" s="40"/>
      <c r="DQ295" s="40"/>
      <c r="DR295" s="40"/>
      <c r="DS295" s="40"/>
      <c r="DT295" s="40"/>
      <c r="DU295" s="40"/>
      <c r="DV295" s="40"/>
      <c r="DW295" s="40"/>
      <c r="DX295" s="40"/>
      <c r="DY295" s="40"/>
      <c r="DZ295" s="40"/>
      <c r="EA295" s="40"/>
      <c r="EB295" s="40"/>
      <c r="EC295" s="40"/>
      <c r="ED295" s="40"/>
      <c r="EE295" s="40"/>
      <c r="EF295" s="40"/>
      <c r="EG295" s="40"/>
      <c r="EH295" s="40"/>
      <c r="EI295" s="40"/>
      <c r="EJ295" s="40"/>
      <c r="EK295" s="40"/>
      <c r="EL295" s="40"/>
      <c r="EM295" s="40"/>
      <c r="EN295" s="40"/>
      <c r="EO295" s="40"/>
      <c r="EP295" s="40"/>
      <c r="EQ295" s="40"/>
      <c r="ER295" s="40"/>
      <c r="ES295" s="40"/>
      <c r="ET295" s="40"/>
      <c r="EU295" s="40"/>
      <c r="EV295" s="40"/>
      <c r="EW295" s="40"/>
      <c r="EX295" s="40"/>
      <c r="EY295" s="40"/>
      <c r="EZ295" s="40"/>
      <c r="FA295" s="40"/>
      <c r="FB295" s="40"/>
      <c r="FC295" s="40"/>
      <c r="FD295" s="40"/>
      <c r="FE295" s="40"/>
      <c r="FF295" s="40"/>
      <c r="FG295" s="40"/>
      <c r="FH295" s="40"/>
      <c r="FI295" s="40"/>
      <c r="FJ295" s="40"/>
      <c r="FK295" s="40"/>
      <c r="FL295" s="40"/>
      <c r="FM295" s="40"/>
      <c r="FN295" s="40"/>
      <c r="FO295" s="40"/>
      <c r="FP295" s="40"/>
      <c r="FQ295" s="40"/>
      <c r="FR295" s="40"/>
      <c r="FS295" s="40"/>
      <c r="FT295" s="40"/>
      <c r="FU295" s="40"/>
      <c r="FV295" s="40"/>
      <c r="FW295" s="40"/>
      <c r="FX295" s="40"/>
      <c r="FY295" s="40"/>
      <c r="FZ295" s="40"/>
      <c r="GA295" s="40"/>
      <c r="GB295" s="40"/>
      <c r="GC295" s="40"/>
    </row>
    <row r="296" spans="1:185" s="39" customFormat="1" ht="31.5">
      <c r="A296" s="102"/>
      <c r="B296" s="103" t="s">
        <v>22</v>
      </c>
      <c r="C296" s="124"/>
      <c r="D296" s="104">
        <v>1.3</v>
      </c>
      <c r="E296" s="104">
        <v>1.3</v>
      </c>
      <c r="F296" s="144"/>
      <c r="G296" s="144"/>
      <c r="H296" s="144"/>
      <c r="I296" s="144"/>
      <c r="J296" s="98"/>
      <c r="K296" s="131"/>
      <c r="L296" s="131"/>
      <c r="M296" s="131"/>
      <c r="N296" s="131"/>
      <c r="O296" s="131"/>
      <c r="P296" s="131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40"/>
      <c r="BG296" s="40"/>
      <c r="BH296" s="40"/>
      <c r="BI296" s="40"/>
      <c r="BJ296" s="40"/>
      <c r="BK296" s="40"/>
      <c r="BL296" s="40"/>
      <c r="BM296" s="40"/>
      <c r="BN296" s="40"/>
      <c r="BO296" s="40"/>
      <c r="BP296" s="40"/>
      <c r="BQ296" s="40"/>
      <c r="BR296" s="40"/>
      <c r="BS296" s="40"/>
      <c r="BT296" s="40"/>
      <c r="BU296" s="40"/>
      <c r="BV296" s="40"/>
      <c r="BW296" s="40"/>
      <c r="BX296" s="40"/>
      <c r="BY296" s="40"/>
      <c r="BZ296" s="40"/>
      <c r="CA296" s="40"/>
      <c r="CB296" s="40"/>
      <c r="CC296" s="40"/>
      <c r="CD296" s="40"/>
      <c r="CE296" s="40"/>
      <c r="CF296" s="40"/>
      <c r="CG296" s="40"/>
      <c r="CH296" s="40"/>
      <c r="CI296" s="40"/>
      <c r="CJ296" s="40"/>
      <c r="CK296" s="40"/>
      <c r="CL296" s="40"/>
      <c r="CM296" s="40"/>
      <c r="CN296" s="40"/>
      <c r="CO296" s="40"/>
      <c r="CP296" s="40"/>
      <c r="CQ296" s="40"/>
      <c r="CR296" s="40"/>
      <c r="CS296" s="40"/>
      <c r="CT296" s="40"/>
      <c r="CU296" s="40"/>
      <c r="CV296" s="40"/>
      <c r="CW296" s="40"/>
      <c r="CX296" s="40"/>
      <c r="CY296" s="40"/>
      <c r="CZ296" s="40"/>
      <c r="DA296" s="40"/>
      <c r="DB296" s="40"/>
      <c r="DC296" s="40"/>
      <c r="DD296" s="40"/>
      <c r="DE296" s="40"/>
      <c r="DF296" s="40"/>
      <c r="DG296" s="40"/>
      <c r="DH296" s="40"/>
      <c r="DI296" s="40"/>
      <c r="DJ296" s="40"/>
      <c r="DK296" s="40"/>
      <c r="DL296" s="40"/>
      <c r="DM296" s="40"/>
      <c r="DN296" s="40"/>
      <c r="DO296" s="40"/>
      <c r="DP296" s="40"/>
      <c r="DQ296" s="40"/>
      <c r="DR296" s="40"/>
      <c r="DS296" s="40"/>
      <c r="DT296" s="40"/>
      <c r="DU296" s="40"/>
      <c r="DV296" s="40"/>
      <c r="DW296" s="40"/>
      <c r="DX296" s="40"/>
      <c r="DY296" s="40"/>
      <c r="DZ296" s="40"/>
      <c r="EA296" s="40"/>
      <c r="EB296" s="40"/>
      <c r="EC296" s="40"/>
      <c r="ED296" s="40"/>
      <c r="EE296" s="40"/>
      <c r="EF296" s="40"/>
      <c r="EG296" s="40"/>
      <c r="EH296" s="40"/>
      <c r="EI296" s="40"/>
      <c r="EJ296" s="40"/>
      <c r="EK296" s="40"/>
      <c r="EL296" s="40"/>
      <c r="EM296" s="40"/>
      <c r="EN296" s="40"/>
      <c r="EO296" s="40"/>
      <c r="EP296" s="40"/>
      <c r="EQ296" s="40"/>
      <c r="ER296" s="40"/>
      <c r="ES296" s="40"/>
      <c r="ET296" s="40"/>
      <c r="EU296" s="40"/>
      <c r="EV296" s="40"/>
      <c r="EW296" s="40"/>
      <c r="EX296" s="40"/>
      <c r="EY296" s="40"/>
      <c r="EZ296" s="40"/>
      <c r="FA296" s="40"/>
      <c r="FB296" s="40"/>
      <c r="FC296" s="40"/>
      <c r="FD296" s="40"/>
      <c r="FE296" s="40"/>
      <c r="FF296" s="40"/>
      <c r="FG296" s="40"/>
      <c r="FH296" s="40"/>
      <c r="FI296" s="40"/>
      <c r="FJ296" s="40"/>
      <c r="FK296" s="40"/>
      <c r="FL296" s="40"/>
      <c r="FM296" s="40"/>
      <c r="FN296" s="40"/>
      <c r="FO296" s="40"/>
      <c r="FP296" s="40"/>
      <c r="FQ296" s="40"/>
      <c r="FR296" s="40"/>
      <c r="FS296" s="40"/>
      <c r="FT296" s="40"/>
      <c r="FU296" s="40"/>
      <c r="FV296" s="40"/>
      <c r="FW296" s="40"/>
      <c r="FX296" s="40"/>
      <c r="FY296" s="40"/>
      <c r="FZ296" s="40"/>
      <c r="GA296" s="40"/>
      <c r="GB296" s="40"/>
      <c r="GC296" s="40"/>
    </row>
    <row r="297" spans="1:185" s="39" customFormat="1">
      <c r="A297" s="102"/>
      <c r="B297" s="103" t="s">
        <v>18</v>
      </c>
      <c r="C297" s="124"/>
      <c r="D297" s="104">
        <v>7</v>
      </c>
      <c r="E297" s="104">
        <v>7</v>
      </c>
      <c r="F297" s="144"/>
      <c r="G297" s="104"/>
      <c r="H297" s="104"/>
      <c r="I297" s="104"/>
      <c r="J297" s="98"/>
      <c r="K297" s="131"/>
      <c r="L297" s="131"/>
      <c r="M297" s="131"/>
      <c r="N297" s="131"/>
      <c r="O297" s="131"/>
      <c r="P297" s="131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40"/>
      <c r="BG297" s="40"/>
      <c r="BH297" s="40"/>
      <c r="BI297" s="40"/>
      <c r="BJ297" s="40"/>
      <c r="BK297" s="40"/>
      <c r="BL297" s="40"/>
      <c r="BM297" s="40"/>
      <c r="BN297" s="40"/>
      <c r="BO297" s="40"/>
      <c r="BP297" s="40"/>
      <c r="BQ297" s="40"/>
      <c r="BR297" s="40"/>
      <c r="BS297" s="40"/>
      <c r="BT297" s="40"/>
      <c r="BU297" s="40"/>
      <c r="BV297" s="40"/>
      <c r="BW297" s="40"/>
      <c r="BX297" s="40"/>
      <c r="BY297" s="40"/>
      <c r="BZ297" s="40"/>
      <c r="CA297" s="40"/>
      <c r="CB297" s="40"/>
      <c r="CC297" s="40"/>
      <c r="CD297" s="40"/>
      <c r="CE297" s="40"/>
      <c r="CF297" s="40"/>
      <c r="CG297" s="40"/>
      <c r="CH297" s="40"/>
      <c r="CI297" s="40"/>
      <c r="CJ297" s="40"/>
      <c r="CK297" s="40"/>
      <c r="CL297" s="40"/>
      <c r="CM297" s="40"/>
      <c r="CN297" s="40"/>
      <c r="CO297" s="40"/>
      <c r="CP297" s="40"/>
      <c r="CQ297" s="40"/>
      <c r="CR297" s="40"/>
      <c r="CS297" s="40"/>
      <c r="CT297" s="40"/>
      <c r="CU297" s="40"/>
      <c r="CV297" s="40"/>
      <c r="CW297" s="40"/>
      <c r="CX297" s="40"/>
      <c r="CY297" s="40"/>
      <c r="CZ297" s="40"/>
      <c r="DA297" s="40"/>
      <c r="DB297" s="40"/>
      <c r="DC297" s="40"/>
      <c r="DD297" s="40"/>
      <c r="DE297" s="40"/>
      <c r="DF297" s="40"/>
      <c r="DG297" s="40"/>
      <c r="DH297" s="40"/>
      <c r="DI297" s="40"/>
      <c r="DJ297" s="40"/>
      <c r="DK297" s="40"/>
      <c r="DL297" s="40"/>
      <c r="DM297" s="40"/>
      <c r="DN297" s="40"/>
      <c r="DO297" s="40"/>
      <c r="DP297" s="40"/>
      <c r="DQ297" s="40"/>
      <c r="DR297" s="40"/>
      <c r="DS297" s="40"/>
      <c r="DT297" s="40"/>
      <c r="DU297" s="40"/>
      <c r="DV297" s="40"/>
      <c r="DW297" s="40"/>
      <c r="DX297" s="40"/>
      <c r="DY297" s="40"/>
      <c r="DZ297" s="40"/>
      <c r="EA297" s="40"/>
      <c r="EB297" s="40"/>
      <c r="EC297" s="40"/>
      <c r="ED297" s="40"/>
      <c r="EE297" s="40"/>
      <c r="EF297" s="40"/>
      <c r="EG297" s="40"/>
      <c r="EH297" s="40"/>
      <c r="EI297" s="40"/>
      <c r="EJ297" s="40"/>
      <c r="EK297" s="40"/>
      <c r="EL297" s="40"/>
      <c r="EM297" s="40"/>
      <c r="EN297" s="40"/>
      <c r="EO297" s="40"/>
      <c r="EP297" s="40"/>
      <c r="EQ297" s="40"/>
      <c r="ER297" s="40"/>
      <c r="ES297" s="40"/>
      <c r="ET297" s="40"/>
      <c r="EU297" s="40"/>
      <c r="EV297" s="40"/>
      <c r="EW297" s="40"/>
      <c r="EX297" s="40"/>
      <c r="EY297" s="40"/>
      <c r="EZ297" s="40"/>
      <c r="FA297" s="40"/>
      <c r="FB297" s="40"/>
      <c r="FC297" s="40"/>
      <c r="FD297" s="40"/>
      <c r="FE297" s="40"/>
      <c r="FF297" s="40"/>
      <c r="FG297" s="40"/>
      <c r="FH297" s="40"/>
      <c r="FI297" s="40"/>
      <c r="FJ297" s="40"/>
      <c r="FK297" s="40"/>
      <c r="FL297" s="40"/>
      <c r="FM297" s="40"/>
      <c r="FN297" s="40"/>
      <c r="FO297" s="40"/>
      <c r="FP297" s="40"/>
      <c r="FQ297" s="40"/>
      <c r="FR297" s="40"/>
      <c r="FS297" s="40"/>
      <c r="FT297" s="40"/>
      <c r="FU297" s="40"/>
      <c r="FV297" s="40"/>
      <c r="FW297" s="40"/>
      <c r="FX297" s="40"/>
      <c r="FY297" s="40"/>
      <c r="FZ297" s="40"/>
      <c r="GA297" s="40"/>
      <c r="GB297" s="40"/>
      <c r="GC297" s="40"/>
    </row>
    <row r="298" spans="1:185" s="39" customFormat="1">
      <c r="A298" s="168"/>
      <c r="B298" s="103" t="s">
        <v>16</v>
      </c>
      <c r="C298" s="124"/>
      <c r="D298" s="104">
        <v>75</v>
      </c>
      <c r="E298" s="104">
        <v>75</v>
      </c>
      <c r="F298" s="144"/>
      <c r="G298" s="104"/>
      <c r="H298" s="104"/>
      <c r="I298" s="104"/>
      <c r="J298" s="98"/>
      <c r="K298" s="131"/>
      <c r="L298" s="131"/>
      <c r="M298" s="131"/>
      <c r="N298" s="131"/>
      <c r="O298" s="131"/>
      <c r="P298" s="131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40"/>
      <c r="BG298" s="40"/>
      <c r="BH298" s="40"/>
      <c r="BI298" s="40"/>
      <c r="BJ298" s="40"/>
      <c r="BK298" s="40"/>
      <c r="BL298" s="40"/>
      <c r="BM298" s="40"/>
      <c r="BN298" s="40"/>
      <c r="BO298" s="40"/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40"/>
      <c r="CA298" s="40"/>
      <c r="CB298" s="40"/>
      <c r="CC298" s="40"/>
      <c r="CD298" s="40"/>
      <c r="CE298" s="40"/>
      <c r="CF298" s="40"/>
      <c r="CG298" s="40"/>
      <c r="CH298" s="40"/>
      <c r="CI298" s="40"/>
      <c r="CJ298" s="40"/>
      <c r="CK298" s="40"/>
      <c r="CL298" s="40"/>
      <c r="CM298" s="40"/>
      <c r="CN298" s="40"/>
      <c r="CO298" s="40"/>
      <c r="CP298" s="40"/>
      <c r="CQ298" s="40"/>
      <c r="CR298" s="40"/>
      <c r="CS298" s="40"/>
      <c r="CT298" s="40"/>
      <c r="CU298" s="40"/>
      <c r="CV298" s="40"/>
      <c r="CW298" s="40"/>
      <c r="CX298" s="40"/>
      <c r="CY298" s="40"/>
      <c r="CZ298" s="40"/>
      <c r="DA298" s="40"/>
      <c r="DB298" s="40"/>
      <c r="DC298" s="40"/>
      <c r="DD298" s="40"/>
      <c r="DE298" s="40"/>
      <c r="DF298" s="40"/>
      <c r="DG298" s="40"/>
      <c r="DH298" s="40"/>
      <c r="DI298" s="40"/>
      <c r="DJ298" s="40"/>
      <c r="DK298" s="40"/>
      <c r="DL298" s="40"/>
      <c r="DM298" s="40"/>
      <c r="DN298" s="40"/>
      <c r="DO298" s="40"/>
      <c r="DP298" s="40"/>
      <c r="DQ298" s="40"/>
      <c r="DR298" s="40"/>
      <c r="DS298" s="40"/>
      <c r="DT298" s="40"/>
      <c r="DU298" s="40"/>
      <c r="DV298" s="40"/>
      <c r="DW298" s="40"/>
      <c r="DX298" s="40"/>
      <c r="DY298" s="40"/>
      <c r="DZ298" s="40"/>
      <c r="EA298" s="40"/>
      <c r="EB298" s="40"/>
      <c r="EC298" s="40"/>
      <c r="ED298" s="40"/>
      <c r="EE298" s="40"/>
      <c r="EF298" s="40"/>
      <c r="EG298" s="40"/>
      <c r="EH298" s="40"/>
      <c r="EI298" s="40"/>
      <c r="EJ298" s="40"/>
      <c r="EK298" s="40"/>
      <c r="EL298" s="40"/>
      <c r="EM298" s="40"/>
      <c r="EN298" s="40"/>
      <c r="EO298" s="40"/>
      <c r="EP298" s="40"/>
      <c r="EQ298" s="40"/>
      <c r="ER298" s="40"/>
      <c r="ES298" s="40"/>
      <c r="ET298" s="40"/>
      <c r="EU298" s="40"/>
      <c r="EV298" s="40"/>
      <c r="EW298" s="40"/>
      <c r="EX298" s="40"/>
      <c r="EY298" s="40"/>
      <c r="EZ298" s="40"/>
      <c r="FA298" s="40"/>
      <c r="FB298" s="40"/>
      <c r="FC298" s="40"/>
      <c r="FD298" s="40"/>
      <c r="FE298" s="40"/>
      <c r="FF298" s="40"/>
      <c r="FG298" s="40"/>
      <c r="FH298" s="40"/>
      <c r="FI298" s="40"/>
      <c r="FJ298" s="40"/>
      <c r="FK298" s="40"/>
      <c r="FL298" s="40"/>
      <c r="FM298" s="40"/>
      <c r="FN298" s="40"/>
      <c r="FO298" s="40"/>
      <c r="FP298" s="40"/>
      <c r="FQ298" s="40"/>
      <c r="FR298" s="40"/>
      <c r="FS298" s="40"/>
      <c r="FT298" s="40"/>
      <c r="FU298" s="40"/>
      <c r="FV298" s="40"/>
      <c r="FW298" s="40"/>
      <c r="FX298" s="40"/>
      <c r="FY298" s="40"/>
      <c r="FZ298" s="40"/>
      <c r="GA298" s="40"/>
      <c r="GB298" s="40"/>
      <c r="GC298" s="40"/>
    </row>
    <row r="299" spans="1:185" s="39" customFormat="1">
      <c r="A299" s="168"/>
      <c r="B299" s="103" t="s">
        <v>54</v>
      </c>
      <c r="C299" s="124"/>
      <c r="D299" s="144">
        <v>106</v>
      </c>
      <c r="E299" s="104">
        <v>106</v>
      </c>
      <c r="F299" s="144"/>
      <c r="G299" s="104"/>
      <c r="H299" s="134"/>
      <c r="I299" s="104"/>
      <c r="J299" s="98"/>
      <c r="K299" s="131"/>
      <c r="L299" s="131"/>
      <c r="M299" s="131"/>
      <c r="N299" s="131"/>
      <c r="O299" s="131"/>
      <c r="P299" s="131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40"/>
      <c r="BG299" s="40"/>
      <c r="BH299" s="40"/>
      <c r="BI299" s="40"/>
      <c r="BJ299" s="40"/>
      <c r="BK299" s="40"/>
      <c r="BL299" s="40"/>
      <c r="BM299" s="40"/>
      <c r="BN299" s="40"/>
      <c r="BO299" s="40"/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40"/>
      <c r="CA299" s="40"/>
      <c r="CB299" s="40"/>
      <c r="CC299" s="40"/>
      <c r="CD299" s="40"/>
      <c r="CE299" s="40"/>
      <c r="CF299" s="40"/>
      <c r="CG299" s="40"/>
      <c r="CH299" s="40"/>
      <c r="CI299" s="40"/>
      <c r="CJ299" s="40"/>
      <c r="CK299" s="40"/>
      <c r="CL299" s="40"/>
      <c r="CM299" s="40"/>
      <c r="CN299" s="40"/>
      <c r="CO299" s="40"/>
      <c r="CP299" s="40"/>
      <c r="CQ299" s="40"/>
      <c r="CR299" s="40"/>
      <c r="CS299" s="40"/>
      <c r="CT299" s="40"/>
      <c r="CU299" s="40"/>
      <c r="CV299" s="40"/>
      <c r="CW299" s="40"/>
      <c r="CX299" s="40"/>
      <c r="CY299" s="40"/>
      <c r="CZ299" s="40"/>
      <c r="DA299" s="40"/>
      <c r="DB299" s="40"/>
      <c r="DC299" s="40"/>
      <c r="DD299" s="40"/>
      <c r="DE299" s="40"/>
      <c r="DF299" s="40"/>
      <c r="DG299" s="40"/>
      <c r="DH299" s="40"/>
      <c r="DI299" s="40"/>
      <c r="DJ299" s="40"/>
      <c r="DK299" s="40"/>
      <c r="DL299" s="40"/>
      <c r="DM299" s="40"/>
      <c r="DN299" s="40"/>
      <c r="DO299" s="40"/>
      <c r="DP299" s="40"/>
      <c r="DQ299" s="40"/>
      <c r="DR299" s="40"/>
      <c r="DS299" s="40"/>
      <c r="DT299" s="40"/>
      <c r="DU299" s="40"/>
      <c r="DV299" s="40"/>
      <c r="DW299" s="40"/>
      <c r="DX299" s="40"/>
      <c r="DY299" s="40"/>
      <c r="DZ299" s="40"/>
      <c r="EA299" s="40"/>
      <c r="EB299" s="40"/>
      <c r="EC299" s="40"/>
      <c r="ED299" s="40"/>
      <c r="EE299" s="40"/>
      <c r="EF299" s="40"/>
      <c r="EG299" s="40"/>
      <c r="EH299" s="40"/>
      <c r="EI299" s="40"/>
      <c r="EJ299" s="40"/>
      <c r="EK299" s="40"/>
      <c r="EL299" s="40"/>
      <c r="EM299" s="40"/>
      <c r="EN299" s="40"/>
      <c r="EO299" s="40"/>
      <c r="EP299" s="40"/>
      <c r="EQ299" s="40"/>
      <c r="ER299" s="40"/>
      <c r="ES299" s="40"/>
      <c r="ET299" s="40"/>
      <c r="EU299" s="40"/>
      <c r="EV299" s="40"/>
      <c r="EW299" s="40"/>
      <c r="EX299" s="40"/>
      <c r="EY299" s="40"/>
      <c r="EZ299" s="40"/>
      <c r="FA299" s="40"/>
      <c r="FB299" s="40"/>
      <c r="FC299" s="40"/>
      <c r="FD299" s="40"/>
      <c r="FE299" s="40"/>
      <c r="FF299" s="40"/>
      <c r="FG299" s="40"/>
      <c r="FH299" s="40"/>
      <c r="FI299" s="40"/>
      <c r="FJ299" s="40"/>
      <c r="FK299" s="40"/>
      <c r="FL299" s="40"/>
      <c r="FM299" s="40"/>
      <c r="FN299" s="40"/>
      <c r="FO299" s="40"/>
      <c r="FP299" s="40"/>
      <c r="FQ299" s="40"/>
      <c r="FR299" s="40"/>
      <c r="FS299" s="40"/>
      <c r="FT299" s="40"/>
      <c r="FU299" s="40"/>
      <c r="FV299" s="40"/>
      <c r="FW299" s="40"/>
      <c r="FX299" s="40"/>
      <c r="FY299" s="40"/>
      <c r="FZ299" s="40"/>
      <c r="GA299" s="40"/>
      <c r="GB299" s="40"/>
      <c r="GC299" s="40"/>
    </row>
    <row r="300" spans="1:185" s="39" customFormat="1">
      <c r="A300" s="102" t="s">
        <v>159</v>
      </c>
      <c r="B300" s="103"/>
      <c r="C300" s="133" t="s">
        <v>335</v>
      </c>
      <c r="D300" s="102"/>
      <c r="E300" s="98"/>
      <c r="F300" s="105">
        <v>3.5</v>
      </c>
      <c r="G300" s="108">
        <v>5.95</v>
      </c>
      <c r="H300" s="109">
        <v>12.9</v>
      </c>
      <c r="I300" s="105">
        <v>119.6</v>
      </c>
      <c r="J300" s="98" t="s">
        <v>160</v>
      </c>
      <c r="K300" s="131"/>
      <c r="L300" s="131"/>
      <c r="M300" s="131"/>
      <c r="N300" s="131"/>
      <c r="O300" s="131"/>
      <c r="P300" s="131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0"/>
      <c r="BH300" s="40"/>
      <c r="BI300" s="40"/>
      <c r="BJ300" s="40"/>
      <c r="BK300" s="40"/>
      <c r="BL300" s="40"/>
      <c r="BM300" s="40"/>
      <c r="BN300" s="40"/>
      <c r="BO300" s="40"/>
      <c r="BP300" s="40"/>
      <c r="BQ300" s="40"/>
      <c r="BR300" s="40"/>
      <c r="BS300" s="40"/>
      <c r="BT300" s="40"/>
      <c r="BU300" s="40"/>
      <c r="BV300" s="40"/>
      <c r="BW300" s="40"/>
      <c r="BX300" s="40"/>
      <c r="BY300" s="40"/>
      <c r="BZ300" s="40"/>
      <c r="CA300" s="40"/>
      <c r="CB300" s="40"/>
      <c r="CC300" s="40"/>
      <c r="CD300" s="40"/>
      <c r="CE300" s="40"/>
      <c r="CF300" s="40"/>
      <c r="CG300" s="40"/>
      <c r="CH300" s="40"/>
      <c r="CI300" s="40"/>
      <c r="CJ300" s="40"/>
      <c r="CK300" s="40"/>
      <c r="CL300" s="40"/>
      <c r="CM300" s="40"/>
      <c r="CN300" s="40"/>
      <c r="CO300" s="40"/>
      <c r="CP300" s="40"/>
      <c r="CQ300" s="40"/>
      <c r="CR300" s="40"/>
      <c r="CS300" s="40"/>
      <c r="CT300" s="40"/>
      <c r="CU300" s="40"/>
      <c r="CV300" s="40"/>
      <c r="CW300" s="40"/>
      <c r="CX300" s="40"/>
      <c r="CY300" s="40"/>
      <c r="CZ300" s="40"/>
      <c r="DA300" s="40"/>
      <c r="DB300" s="40"/>
      <c r="DC300" s="40"/>
      <c r="DD300" s="40"/>
      <c r="DE300" s="40"/>
      <c r="DF300" s="40"/>
      <c r="DG300" s="40"/>
      <c r="DH300" s="40"/>
      <c r="DI300" s="40"/>
      <c r="DJ300" s="40"/>
      <c r="DK300" s="40"/>
      <c r="DL300" s="40"/>
      <c r="DM300" s="40"/>
      <c r="DN300" s="40"/>
      <c r="DO300" s="40"/>
      <c r="DP300" s="40"/>
      <c r="DQ300" s="40"/>
      <c r="DR300" s="40"/>
      <c r="DS300" s="40"/>
      <c r="DT300" s="40"/>
      <c r="DU300" s="40"/>
      <c r="DV300" s="40"/>
      <c r="DW300" s="40"/>
      <c r="DX300" s="40"/>
      <c r="DY300" s="40"/>
      <c r="DZ300" s="40"/>
      <c r="EA300" s="40"/>
      <c r="EB300" s="40"/>
      <c r="EC300" s="40"/>
      <c r="ED300" s="40"/>
      <c r="EE300" s="40"/>
      <c r="EF300" s="40"/>
      <c r="EG300" s="40"/>
      <c r="EH300" s="40"/>
      <c r="EI300" s="40"/>
      <c r="EJ300" s="40"/>
      <c r="EK300" s="40"/>
      <c r="EL300" s="40"/>
      <c r="EM300" s="40"/>
      <c r="EN300" s="40"/>
      <c r="EO300" s="40"/>
      <c r="EP300" s="40"/>
      <c r="EQ300" s="40"/>
      <c r="ER300" s="40"/>
      <c r="ES300" s="40"/>
      <c r="ET300" s="40"/>
      <c r="EU300" s="40"/>
      <c r="EV300" s="40"/>
      <c r="EW300" s="40"/>
      <c r="EX300" s="40"/>
      <c r="EY300" s="40"/>
      <c r="EZ300" s="40"/>
      <c r="FA300" s="40"/>
      <c r="FB300" s="40"/>
      <c r="FC300" s="40"/>
      <c r="FD300" s="40"/>
      <c r="FE300" s="40"/>
      <c r="FF300" s="40"/>
      <c r="FG300" s="40"/>
      <c r="FH300" s="40"/>
      <c r="FI300" s="40"/>
      <c r="FJ300" s="40"/>
      <c r="FK300" s="40"/>
      <c r="FL300" s="40"/>
      <c r="FM300" s="40"/>
      <c r="FN300" s="40"/>
      <c r="FO300" s="40"/>
      <c r="FP300" s="40"/>
      <c r="FQ300" s="40"/>
      <c r="FR300" s="40"/>
      <c r="FS300" s="40"/>
      <c r="FT300" s="40"/>
      <c r="FU300" s="40"/>
      <c r="FV300" s="40"/>
      <c r="FW300" s="40"/>
      <c r="FX300" s="40"/>
      <c r="FY300" s="40"/>
      <c r="FZ300" s="40"/>
      <c r="GA300" s="40"/>
      <c r="GB300" s="40"/>
      <c r="GC300" s="40"/>
    </row>
    <row r="301" spans="1:185" s="39" customFormat="1">
      <c r="A301" s="102"/>
      <c r="B301" s="103" t="s">
        <v>26</v>
      </c>
      <c r="C301" s="124"/>
      <c r="D301" s="168">
        <v>25</v>
      </c>
      <c r="E301" s="124">
        <v>25</v>
      </c>
      <c r="F301" s="105"/>
      <c r="G301" s="108"/>
      <c r="H301" s="108"/>
      <c r="I301" s="105"/>
      <c r="J301" s="98"/>
      <c r="K301" s="131"/>
      <c r="L301" s="131"/>
      <c r="M301" s="131"/>
      <c r="N301" s="131"/>
      <c r="O301" s="131"/>
      <c r="P301" s="131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40"/>
      <c r="BG301" s="40"/>
      <c r="BH301" s="40"/>
      <c r="BI301" s="40"/>
      <c r="BJ301" s="40"/>
      <c r="BK301" s="40"/>
      <c r="BL301" s="40"/>
      <c r="BM301" s="40"/>
      <c r="BN301" s="40"/>
      <c r="BO301" s="40"/>
      <c r="BP301" s="40"/>
      <c r="BQ301" s="40"/>
      <c r="BR301" s="40"/>
      <c r="BS301" s="40"/>
      <c r="BT301" s="40"/>
      <c r="BU301" s="40"/>
      <c r="BV301" s="40"/>
      <c r="BW301" s="40"/>
      <c r="BX301" s="40"/>
      <c r="BY301" s="40"/>
      <c r="BZ301" s="40"/>
      <c r="CA301" s="40"/>
      <c r="CB301" s="40"/>
      <c r="CC301" s="40"/>
      <c r="CD301" s="40"/>
      <c r="CE301" s="40"/>
      <c r="CF301" s="40"/>
      <c r="CG301" s="40"/>
      <c r="CH301" s="40"/>
      <c r="CI301" s="40"/>
      <c r="CJ301" s="40"/>
      <c r="CK301" s="40"/>
      <c r="CL301" s="40"/>
      <c r="CM301" s="40"/>
      <c r="CN301" s="40"/>
      <c r="CO301" s="40"/>
      <c r="CP301" s="40"/>
      <c r="CQ301" s="40"/>
      <c r="CR301" s="40"/>
      <c r="CS301" s="40"/>
      <c r="CT301" s="40"/>
      <c r="CU301" s="40"/>
      <c r="CV301" s="40"/>
      <c r="CW301" s="40"/>
      <c r="CX301" s="40"/>
      <c r="CY301" s="40"/>
      <c r="CZ301" s="40"/>
      <c r="DA301" s="40"/>
      <c r="DB301" s="40"/>
      <c r="DC301" s="40"/>
      <c r="DD301" s="40"/>
      <c r="DE301" s="40"/>
      <c r="DF301" s="40"/>
      <c r="DG301" s="40"/>
      <c r="DH301" s="40"/>
      <c r="DI301" s="40"/>
      <c r="DJ301" s="40"/>
      <c r="DK301" s="40"/>
      <c r="DL301" s="40"/>
      <c r="DM301" s="40"/>
      <c r="DN301" s="40"/>
      <c r="DO301" s="40"/>
      <c r="DP301" s="40"/>
      <c r="DQ301" s="40"/>
      <c r="DR301" s="40"/>
      <c r="DS301" s="40"/>
      <c r="DT301" s="40"/>
      <c r="DU301" s="40"/>
      <c r="DV301" s="40"/>
      <c r="DW301" s="40"/>
      <c r="DX301" s="40"/>
      <c r="DY301" s="40"/>
      <c r="DZ301" s="40"/>
      <c r="EA301" s="40"/>
      <c r="EB301" s="40"/>
      <c r="EC301" s="40"/>
      <c r="ED301" s="40"/>
      <c r="EE301" s="40"/>
      <c r="EF301" s="40"/>
      <c r="EG301" s="40"/>
      <c r="EH301" s="40"/>
      <c r="EI301" s="40"/>
      <c r="EJ301" s="40"/>
      <c r="EK301" s="40"/>
      <c r="EL301" s="40"/>
      <c r="EM301" s="40"/>
      <c r="EN301" s="40"/>
      <c r="EO301" s="40"/>
      <c r="EP301" s="40"/>
      <c r="EQ301" s="40"/>
      <c r="ER301" s="40"/>
      <c r="ES301" s="40"/>
      <c r="ET301" s="40"/>
      <c r="EU301" s="40"/>
      <c r="EV301" s="40"/>
      <c r="EW301" s="40"/>
      <c r="EX301" s="40"/>
      <c r="EY301" s="40"/>
      <c r="EZ301" s="40"/>
      <c r="FA301" s="40"/>
      <c r="FB301" s="40"/>
      <c r="FC301" s="40"/>
      <c r="FD301" s="40"/>
      <c r="FE301" s="40"/>
      <c r="FF301" s="40"/>
      <c r="FG301" s="40"/>
      <c r="FH301" s="40"/>
      <c r="FI301" s="40"/>
      <c r="FJ301" s="40"/>
      <c r="FK301" s="40"/>
      <c r="FL301" s="40"/>
      <c r="FM301" s="40"/>
      <c r="FN301" s="40"/>
      <c r="FO301" s="40"/>
      <c r="FP301" s="40"/>
      <c r="FQ301" s="40"/>
      <c r="FR301" s="40"/>
      <c r="FS301" s="40"/>
      <c r="FT301" s="40"/>
      <c r="FU301" s="40"/>
      <c r="FV301" s="40"/>
      <c r="FW301" s="40"/>
      <c r="FX301" s="40"/>
      <c r="FY301" s="40"/>
      <c r="FZ301" s="40"/>
      <c r="GA301" s="40"/>
      <c r="GB301" s="40"/>
      <c r="GC301" s="40"/>
    </row>
    <row r="302" spans="1:185" s="39" customFormat="1">
      <c r="A302" s="102"/>
      <c r="B302" s="103" t="s">
        <v>69</v>
      </c>
      <c r="C302" s="124"/>
      <c r="D302" s="168">
        <v>5.0999999999999996</v>
      </c>
      <c r="E302" s="124">
        <v>5</v>
      </c>
      <c r="F302" s="105"/>
      <c r="G302" s="108"/>
      <c r="H302" s="108"/>
      <c r="I302" s="105"/>
      <c r="J302" s="98"/>
      <c r="K302" s="131"/>
      <c r="L302" s="131"/>
      <c r="M302" s="131"/>
      <c r="N302" s="131"/>
      <c r="O302" s="131"/>
      <c r="P302" s="131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  <c r="BF302" s="40"/>
      <c r="BG302" s="40"/>
      <c r="BH302" s="40"/>
      <c r="BI302" s="40"/>
      <c r="BJ302" s="40"/>
      <c r="BK302" s="40"/>
      <c r="BL302" s="40"/>
      <c r="BM302" s="40"/>
      <c r="BN302" s="40"/>
      <c r="BO302" s="40"/>
      <c r="BP302" s="40"/>
      <c r="BQ302" s="40"/>
      <c r="BR302" s="40"/>
      <c r="BS302" s="40"/>
      <c r="BT302" s="40"/>
      <c r="BU302" s="40"/>
      <c r="BV302" s="40"/>
      <c r="BW302" s="40"/>
      <c r="BX302" s="40"/>
      <c r="BY302" s="40"/>
      <c r="BZ302" s="40"/>
      <c r="CA302" s="40"/>
      <c r="CB302" s="40"/>
      <c r="CC302" s="40"/>
      <c r="CD302" s="40"/>
      <c r="CE302" s="40"/>
      <c r="CF302" s="40"/>
      <c r="CG302" s="40"/>
      <c r="CH302" s="40"/>
      <c r="CI302" s="40"/>
      <c r="CJ302" s="40"/>
      <c r="CK302" s="40"/>
      <c r="CL302" s="40"/>
      <c r="CM302" s="40"/>
      <c r="CN302" s="40"/>
      <c r="CO302" s="40"/>
      <c r="CP302" s="40"/>
      <c r="CQ302" s="40"/>
      <c r="CR302" s="40"/>
      <c r="CS302" s="40"/>
      <c r="CT302" s="40"/>
      <c r="CU302" s="40"/>
      <c r="CV302" s="40"/>
      <c r="CW302" s="40"/>
      <c r="CX302" s="40"/>
      <c r="CY302" s="40"/>
      <c r="CZ302" s="40"/>
      <c r="DA302" s="40"/>
      <c r="DB302" s="40"/>
      <c r="DC302" s="40"/>
      <c r="DD302" s="40"/>
      <c r="DE302" s="40"/>
      <c r="DF302" s="40"/>
      <c r="DG302" s="40"/>
      <c r="DH302" s="40"/>
      <c r="DI302" s="40"/>
      <c r="DJ302" s="40"/>
      <c r="DK302" s="40"/>
      <c r="DL302" s="40"/>
      <c r="DM302" s="40"/>
      <c r="DN302" s="40"/>
      <c r="DO302" s="40"/>
      <c r="DP302" s="40"/>
      <c r="DQ302" s="40"/>
      <c r="DR302" s="40"/>
      <c r="DS302" s="40"/>
      <c r="DT302" s="40"/>
      <c r="DU302" s="40"/>
      <c r="DV302" s="40"/>
      <c r="DW302" s="40"/>
      <c r="DX302" s="40"/>
      <c r="DY302" s="40"/>
      <c r="DZ302" s="40"/>
      <c r="EA302" s="40"/>
      <c r="EB302" s="40"/>
      <c r="EC302" s="40"/>
      <c r="ED302" s="40"/>
      <c r="EE302" s="40"/>
      <c r="EF302" s="40"/>
      <c r="EG302" s="40"/>
      <c r="EH302" s="40"/>
      <c r="EI302" s="40"/>
      <c r="EJ302" s="40"/>
      <c r="EK302" s="40"/>
      <c r="EL302" s="40"/>
      <c r="EM302" s="40"/>
      <c r="EN302" s="40"/>
      <c r="EO302" s="40"/>
      <c r="EP302" s="40"/>
      <c r="EQ302" s="40"/>
      <c r="ER302" s="40"/>
      <c r="ES302" s="40"/>
      <c r="ET302" s="40"/>
      <c r="EU302" s="40"/>
      <c r="EV302" s="40"/>
      <c r="EW302" s="40"/>
      <c r="EX302" s="40"/>
      <c r="EY302" s="40"/>
      <c r="EZ302" s="40"/>
      <c r="FA302" s="40"/>
      <c r="FB302" s="40"/>
      <c r="FC302" s="40"/>
      <c r="FD302" s="40"/>
      <c r="FE302" s="40"/>
      <c r="FF302" s="40"/>
      <c r="FG302" s="40"/>
      <c r="FH302" s="40"/>
      <c r="FI302" s="40"/>
      <c r="FJ302" s="40"/>
      <c r="FK302" s="40"/>
      <c r="FL302" s="40"/>
      <c r="FM302" s="40"/>
      <c r="FN302" s="40"/>
      <c r="FO302" s="40"/>
      <c r="FP302" s="40"/>
      <c r="FQ302" s="40"/>
      <c r="FR302" s="40"/>
      <c r="FS302" s="40"/>
      <c r="FT302" s="40"/>
      <c r="FU302" s="40"/>
      <c r="FV302" s="40"/>
      <c r="FW302" s="40"/>
      <c r="FX302" s="40"/>
      <c r="FY302" s="40"/>
      <c r="FZ302" s="40"/>
      <c r="GA302" s="40"/>
      <c r="GB302" s="40"/>
      <c r="GC302" s="40"/>
    </row>
    <row r="303" spans="1:185" s="39" customFormat="1" ht="16.5" thickBot="1">
      <c r="A303" s="102"/>
      <c r="B303" s="103" t="s">
        <v>20</v>
      </c>
      <c r="C303" s="124"/>
      <c r="D303" s="168">
        <v>3</v>
      </c>
      <c r="E303" s="124">
        <v>3</v>
      </c>
      <c r="F303" s="105" t="s">
        <v>1</v>
      </c>
      <c r="G303" s="108"/>
      <c r="H303" s="108"/>
      <c r="I303" s="105"/>
      <c r="J303" s="98"/>
      <c r="K303" s="131"/>
      <c r="L303" s="131"/>
      <c r="M303" s="131"/>
      <c r="N303" s="131"/>
      <c r="O303" s="131"/>
      <c r="P303" s="131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40"/>
      <c r="BG303" s="40"/>
      <c r="BH303" s="40"/>
      <c r="BI303" s="40"/>
      <c r="BJ303" s="40"/>
      <c r="BK303" s="40"/>
      <c r="BL303" s="40"/>
      <c r="BM303" s="40"/>
      <c r="BN303" s="40"/>
      <c r="BO303" s="40"/>
      <c r="BP303" s="40"/>
      <c r="BQ303" s="40"/>
      <c r="BR303" s="40"/>
      <c r="BS303" s="40"/>
      <c r="BT303" s="40"/>
      <c r="BU303" s="40"/>
      <c r="BV303" s="40"/>
      <c r="BW303" s="40"/>
      <c r="BX303" s="40"/>
      <c r="BY303" s="40"/>
      <c r="BZ303" s="40"/>
      <c r="CA303" s="40"/>
      <c r="CB303" s="40"/>
      <c r="CC303" s="40"/>
      <c r="CD303" s="40"/>
      <c r="CE303" s="40"/>
      <c r="CF303" s="40"/>
      <c r="CG303" s="40"/>
      <c r="CH303" s="40"/>
      <c r="CI303" s="40"/>
      <c r="CJ303" s="40"/>
      <c r="CK303" s="40"/>
      <c r="CL303" s="40"/>
      <c r="CM303" s="40"/>
      <c r="CN303" s="40"/>
      <c r="CO303" s="40"/>
      <c r="CP303" s="40"/>
      <c r="CQ303" s="40"/>
      <c r="CR303" s="40"/>
      <c r="CS303" s="40"/>
      <c r="CT303" s="40"/>
      <c r="CU303" s="40"/>
      <c r="CV303" s="40"/>
      <c r="CW303" s="40"/>
      <c r="CX303" s="40"/>
      <c r="CY303" s="40"/>
      <c r="CZ303" s="40"/>
      <c r="DA303" s="40"/>
      <c r="DB303" s="40"/>
      <c r="DC303" s="40"/>
      <c r="DD303" s="40"/>
      <c r="DE303" s="40"/>
      <c r="DF303" s="40"/>
      <c r="DG303" s="40"/>
      <c r="DH303" s="40"/>
      <c r="DI303" s="40"/>
      <c r="DJ303" s="40"/>
      <c r="DK303" s="40"/>
      <c r="DL303" s="40"/>
      <c r="DM303" s="40"/>
      <c r="DN303" s="40"/>
      <c r="DO303" s="40"/>
      <c r="DP303" s="40"/>
      <c r="DQ303" s="40"/>
      <c r="DR303" s="40"/>
      <c r="DS303" s="40"/>
      <c r="DT303" s="40"/>
      <c r="DU303" s="40"/>
      <c r="DV303" s="40"/>
      <c r="DW303" s="40"/>
      <c r="DX303" s="40"/>
      <c r="DY303" s="40"/>
      <c r="DZ303" s="40"/>
      <c r="EA303" s="40"/>
      <c r="EB303" s="40"/>
      <c r="EC303" s="40"/>
      <c r="ED303" s="40"/>
      <c r="EE303" s="40"/>
      <c r="EF303" s="40"/>
      <c r="EG303" s="40"/>
      <c r="EH303" s="40"/>
      <c r="EI303" s="40"/>
      <c r="EJ303" s="40"/>
      <c r="EK303" s="40"/>
      <c r="EL303" s="40"/>
      <c r="EM303" s="40"/>
      <c r="EN303" s="40"/>
      <c r="EO303" s="40"/>
      <c r="EP303" s="40"/>
      <c r="EQ303" s="40"/>
      <c r="ER303" s="40"/>
      <c r="ES303" s="40"/>
      <c r="ET303" s="40"/>
      <c r="EU303" s="40"/>
      <c r="EV303" s="40"/>
      <c r="EW303" s="40"/>
      <c r="EX303" s="40"/>
      <c r="EY303" s="40"/>
      <c r="EZ303" s="40"/>
      <c r="FA303" s="40"/>
      <c r="FB303" s="40"/>
      <c r="FC303" s="40"/>
      <c r="FD303" s="40"/>
      <c r="FE303" s="40"/>
      <c r="FF303" s="40"/>
      <c r="FG303" s="40"/>
      <c r="FH303" s="40"/>
      <c r="FI303" s="40"/>
      <c r="FJ303" s="40"/>
      <c r="FK303" s="40"/>
      <c r="FL303" s="40"/>
      <c r="FM303" s="40"/>
      <c r="FN303" s="40"/>
      <c r="FO303" s="40"/>
      <c r="FP303" s="40"/>
      <c r="FQ303" s="40"/>
      <c r="FR303" s="40"/>
      <c r="FS303" s="40"/>
      <c r="FT303" s="40"/>
      <c r="FU303" s="40"/>
      <c r="FV303" s="40"/>
      <c r="FW303" s="40"/>
      <c r="FX303" s="40"/>
      <c r="FY303" s="40"/>
      <c r="FZ303" s="40"/>
      <c r="GA303" s="40"/>
      <c r="GB303" s="40"/>
      <c r="GC303" s="40"/>
    </row>
    <row r="304" spans="1:185" ht="16.5" thickBot="1">
      <c r="A304" s="121" t="s">
        <v>27</v>
      </c>
      <c r="B304" s="122"/>
      <c r="C304" s="123">
        <v>360</v>
      </c>
      <c r="D304" s="208"/>
      <c r="E304" s="207"/>
      <c r="F304" s="99">
        <v>10.3</v>
      </c>
      <c r="G304" s="99">
        <v>11.65</v>
      </c>
      <c r="H304" s="99">
        <v>39.1</v>
      </c>
      <c r="I304" s="99">
        <v>302.60000000000002</v>
      </c>
      <c r="J304" s="101"/>
    </row>
    <row r="305" spans="1:185">
      <c r="A305" s="102" t="s">
        <v>414</v>
      </c>
      <c r="B305" s="103"/>
      <c r="C305" s="124">
        <v>125</v>
      </c>
      <c r="D305" s="125">
        <v>125</v>
      </c>
      <c r="E305" s="124">
        <v>125</v>
      </c>
      <c r="F305" s="105">
        <v>0</v>
      </c>
      <c r="G305" s="108">
        <v>0</v>
      </c>
      <c r="H305" s="109">
        <v>11</v>
      </c>
      <c r="I305" s="108">
        <v>44</v>
      </c>
      <c r="J305" s="111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</row>
    <row r="306" spans="1:185" ht="16.5" thickBot="1">
      <c r="A306" s="102" t="s">
        <v>195</v>
      </c>
      <c r="B306" s="103"/>
      <c r="C306" s="124"/>
      <c r="D306" s="125"/>
      <c r="E306" s="124"/>
      <c r="F306" s="105"/>
      <c r="G306" s="108"/>
      <c r="H306" s="109"/>
      <c r="I306" s="108"/>
      <c r="J306" s="111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</row>
    <row r="307" spans="1:185" ht="16.5" thickBot="1">
      <c r="A307" s="121" t="s">
        <v>27</v>
      </c>
      <c r="B307" s="122"/>
      <c r="C307" s="207">
        <v>100</v>
      </c>
      <c r="D307" s="121"/>
      <c r="E307" s="101"/>
      <c r="F307" s="99">
        <v>0</v>
      </c>
      <c r="G307" s="99">
        <v>0</v>
      </c>
      <c r="H307" s="99">
        <v>11</v>
      </c>
      <c r="I307" s="99">
        <v>44</v>
      </c>
      <c r="J307" s="101"/>
    </row>
    <row r="308" spans="1:185" ht="16.5" thickBot="1">
      <c r="A308" s="126"/>
      <c r="B308" s="127"/>
      <c r="C308" s="206">
        <v>485</v>
      </c>
      <c r="D308" s="126"/>
      <c r="E308" s="127"/>
      <c r="F308" s="90">
        <v>10.3</v>
      </c>
      <c r="G308" s="90">
        <v>11.65</v>
      </c>
      <c r="H308" s="90">
        <v>50.1</v>
      </c>
      <c r="I308" s="90">
        <v>346.6</v>
      </c>
      <c r="J308" s="91"/>
    </row>
    <row r="309" spans="1:185">
      <c r="A309" s="126"/>
      <c r="B309" s="127" t="s">
        <v>30</v>
      </c>
      <c r="C309" s="206"/>
      <c r="D309" s="206"/>
      <c r="E309" s="127"/>
      <c r="F309" s="90"/>
      <c r="G309" s="348"/>
      <c r="H309" s="90"/>
      <c r="I309" s="90"/>
      <c r="J309" s="91"/>
    </row>
    <row r="310" spans="1:185">
      <c r="A310" s="136" t="s">
        <v>384</v>
      </c>
      <c r="B310" s="137"/>
      <c r="C310" s="138">
        <v>30</v>
      </c>
      <c r="D310" s="141"/>
      <c r="E310" s="140"/>
      <c r="F310" s="109">
        <v>0.8</v>
      </c>
      <c r="G310" s="108">
        <v>2</v>
      </c>
      <c r="H310" s="109">
        <v>3.6</v>
      </c>
      <c r="I310" s="105">
        <v>35.6</v>
      </c>
      <c r="J310" s="108" t="s">
        <v>385</v>
      </c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</row>
    <row r="311" spans="1:185">
      <c r="A311" s="136"/>
      <c r="B311" s="137" t="s">
        <v>185</v>
      </c>
      <c r="C311" s="138"/>
      <c r="D311" s="141">
        <v>23.17</v>
      </c>
      <c r="E311" s="140">
        <v>17.04</v>
      </c>
      <c r="F311" s="109"/>
      <c r="G311" s="108"/>
      <c r="H311" s="109"/>
      <c r="I311" s="105"/>
      <c r="J311" s="15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</row>
    <row r="312" spans="1:185">
      <c r="A312" s="136"/>
      <c r="B312" s="137" t="s">
        <v>189</v>
      </c>
      <c r="C312" s="138"/>
      <c r="D312" s="141">
        <v>17.34</v>
      </c>
      <c r="E312" s="139">
        <v>13.04</v>
      </c>
      <c r="F312" s="109"/>
      <c r="G312" s="109"/>
      <c r="H312" s="109"/>
      <c r="I312" s="109"/>
      <c r="J312" s="151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</row>
    <row r="313" spans="1:185" ht="31.5">
      <c r="A313" s="136"/>
      <c r="B313" s="137" t="s">
        <v>36</v>
      </c>
      <c r="C313" s="138"/>
      <c r="D313" s="141">
        <v>1.5</v>
      </c>
      <c r="E313" s="139">
        <v>1.5</v>
      </c>
      <c r="F313" s="109"/>
      <c r="G313" s="109"/>
      <c r="H313" s="109"/>
      <c r="I313" s="109"/>
      <c r="J313" s="151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</row>
    <row r="314" spans="1:185" s="45" customFormat="1" ht="31.5">
      <c r="A314" s="181" t="s">
        <v>379</v>
      </c>
      <c r="B314" s="172"/>
      <c r="C314" s="104" t="s">
        <v>126</v>
      </c>
      <c r="D314" s="104"/>
      <c r="E314" s="134"/>
      <c r="F314" s="108">
        <v>3</v>
      </c>
      <c r="G314" s="108">
        <v>6.2</v>
      </c>
      <c r="H314" s="109">
        <v>13</v>
      </c>
      <c r="I314" s="105">
        <v>120</v>
      </c>
      <c r="J314" s="98" t="s">
        <v>217</v>
      </c>
      <c r="K314" s="131"/>
      <c r="L314" s="131"/>
      <c r="M314" s="131"/>
      <c r="N314" s="131"/>
      <c r="O314" s="131"/>
      <c r="P314" s="131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  <c r="BF314" s="40"/>
      <c r="BG314" s="40"/>
      <c r="BH314" s="40"/>
      <c r="BI314" s="40"/>
      <c r="BJ314" s="40"/>
      <c r="BK314" s="40"/>
      <c r="BL314" s="40"/>
      <c r="BM314" s="40"/>
      <c r="BN314" s="40"/>
      <c r="BO314" s="40"/>
      <c r="BP314" s="40"/>
      <c r="BQ314" s="40"/>
      <c r="BR314" s="40"/>
      <c r="BS314" s="40"/>
      <c r="BT314" s="40"/>
      <c r="BU314" s="40"/>
      <c r="BV314" s="40"/>
      <c r="BW314" s="40"/>
      <c r="BX314" s="40"/>
      <c r="BY314" s="40"/>
      <c r="BZ314" s="40"/>
      <c r="CA314" s="40"/>
      <c r="CB314" s="40"/>
      <c r="CC314" s="40"/>
      <c r="CD314" s="40"/>
      <c r="CE314" s="40"/>
      <c r="CF314" s="40"/>
      <c r="CG314" s="40"/>
      <c r="CH314" s="40"/>
      <c r="CI314" s="40"/>
      <c r="CJ314" s="40"/>
      <c r="CK314" s="40"/>
      <c r="CL314" s="40"/>
      <c r="CM314" s="40"/>
      <c r="CN314" s="40"/>
      <c r="CO314" s="40"/>
      <c r="CP314" s="40"/>
      <c r="CQ314" s="40"/>
      <c r="CR314" s="40"/>
      <c r="CS314" s="40"/>
      <c r="CT314" s="40"/>
      <c r="CU314" s="40"/>
      <c r="CV314" s="40"/>
      <c r="CW314" s="40"/>
      <c r="CX314" s="40"/>
      <c r="CY314" s="40"/>
      <c r="CZ314" s="40"/>
      <c r="DA314" s="40"/>
      <c r="DB314" s="40"/>
      <c r="DC314" s="40"/>
      <c r="DD314" s="40"/>
      <c r="DE314" s="40"/>
      <c r="DF314" s="40"/>
      <c r="DG314" s="40"/>
      <c r="DH314" s="40"/>
      <c r="DI314" s="40"/>
      <c r="DJ314" s="40"/>
      <c r="DK314" s="40"/>
      <c r="DL314" s="40"/>
      <c r="DM314" s="40"/>
      <c r="DN314" s="40"/>
      <c r="DO314" s="40"/>
      <c r="DP314" s="40"/>
      <c r="DQ314" s="40"/>
      <c r="DR314" s="40"/>
      <c r="DS314" s="40"/>
      <c r="DT314" s="40"/>
      <c r="DU314" s="40"/>
      <c r="DV314" s="40"/>
      <c r="DW314" s="40"/>
      <c r="DX314" s="40"/>
      <c r="DY314" s="40"/>
      <c r="DZ314" s="40"/>
      <c r="EA314" s="40"/>
      <c r="EB314" s="40"/>
      <c r="EC314" s="40"/>
      <c r="ED314" s="40"/>
      <c r="EE314" s="40"/>
      <c r="EF314" s="40"/>
      <c r="EG314" s="40"/>
      <c r="EH314" s="40"/>
      <c r="EI314" s="40"/>
      <c r="EJ314" s="40"/>
      <c r="EK314" s="40"/>
      <c r="EL314" s="40"/>
      <c r="EM314" s="40"/>
      <c r="EN314" s="40"/>
      <c r="EO314" s="40"/>
      <c r="EP314" s="40"/>
      <c r="EQ314" s="40"/>
      <c r="ER314" s="40"/>
      <c r="ES314" s="40"/>
      <c r="ET314" s="40"/>
      <c r="EU314" s="40"/>
      <c r="EV314" s="40"/>
      <c r="EW314" s="40"/>
      <c r="EX314" s="40"/>
      <c r="EY314" s="40"/>
      <c r="EZ314" s="40"/>
      <c r="FA314" s="40"/>
      <c r="FB314" s="40"/>
      <c r="FC314" s="40"/>
      <c r="FD314" s="40"/>
      <c r="FE314" s="40"/>
      <c r="FF314" s="40"/>
      <c r="FG314" s="40"/>
      <c r="FH314" s="40"/>
      <c r="FI314" s="40"/>
      <c r="FJ314" s="40"/>
      <c r="FK314" s="40"/>
      <c r="FL314" s="40"/>
      <c r="FM314" s="40"/>
      <c r="FN314" s="40"/>
      <c r="FO314" s="40"/>
      <c r="FP314" s="40"/>
      <c r="FQ314" s="40"/>
      <c r="FR314" s="40"/>
      <c r="FS314" s="40"/>
      <c r="FT314" s="40"/>
      <c r="FU314" s="40"/>
      <c r="FV314" s="40"/>
      <c r="FW314" s="40"/>
      <c r="FX314" s="40"/>
      <c r="FY314" s="40"/>
      <c r="FZ314" s="40"/>
      <c r="GA314" s="40"/>
      <c r="GB314" s="40"/>
      <c r="GC314" s="40"/>
    </row>
    <row r="315" spans="1:185" s="45" customFormat="1">
      <c r="A315" s="102"/>
      <c r="B315" s="103" t="s">
        <v>44</v>
      </c>
      <c r="C315" s="108"/>
      <c r="D315" s="104">
        <v>37.5</v>
      </c>
      <c r="E315" s="134">
        <v>30</v>
      </c>
      <c r="F315" s="108"/>
      <c r="G315" s="109"/>
      <c r="H315" s="108"/>
      <c r="I315" s="108"/>
      <c r="J315" s="98"/>
      <c r="K315" s="131"/>
      <c r="L315" s="131"/>
      <c r="M315" s="131"/>
      <c r="N315" s="131"/>
      <c r="O315" s="131"/>
      <c r="P315" s="131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40"/>
      <c r="BG315" s="40"/>
      <c r="BH315" s="40"/>
      <c r="BI315" s="40"/>
      <c r="BJ315" s="40"/>
      <c r="BK315" s="40"/>
      <c r="BL315" s="40"/>
      <c r="BM315" s="40"/>
      <c r="BN315" s="40"/>
      <c r="BO315" s="40"/>
      <c r="BP315" s="40"/>
      <c r="BQ315" s="40"/>
      <c r="BR315" s="40"/>
      <c r="BS315" s="40"/>
      <c r="BT315" s="40"/>
      <c r="BU315" s="40"/>
      <c r="BV315" s="40"/>
      <c r="BW315" s="40"/>
      <c r="BX315" s="40"/>
      <c r="BY315" s="40"/>
      <c r="BZ315" s="40"/>
      <c r="CA315" s="40"/>
      <c r="CB315" s="40"/>
      <c r="CC315" s="40"/>
      <c r="CD315" s="40"/>
      <c r="CE315" s="40"/>
      <c r="CF315" s="40"/>
      <c r="CG315" s="40"/>
      <c r="CH315" s="40"/>
      <c r="CI315" s="40"/>
      <c r="CJ315" s="40"/>
      <c r="CK315" s="40"/>
      <c r="CL315" s="40"/>
      <c r="CM315" s="40"/>
      <c r="CN315" s="40"/>
      <c r="CO315" s="40"/>
      <c r="CP315" s="40"/>
      <c r="CQ315" s="40"/>
      <c r="CR315" s="40"/>
      <c r="CS315" s="40"/>
      <c r="CT315" s="40"/>
      <c r="CU315" s="40"/>
      <c r="CV315" s="40"/>
      <c r="CW315" s="40"/>
      <c r="CX315" s="40"/>
      <c r="CY315" s="40"/>
      <c r="CZ315" s="40"/>
      <c r="DA315" s="40"/>
      <c r="DB315" s="40"/>
      <c r="DC315" s="40"/>
      <c r="DD315" s="40"/>
      <c r="DE315" s="40"/>
      <c r="DF315" s="40"/>
      <c r="DG315" s="40"/>
      <c r="DH315" s="40"/>
      <c r="DI315" s="40"/>
      <c r="DJ315" s="40"/>
      <c r="DK315" s="40"/>
      <c r="DL315" s="40"/>
      <c r="DM315" s="40"/>
      <c r="DN315" s="40"/>
      <c r="DO315" s="40"/>
      <c r="DP315" s="40"/>
      <c r="DQ315" s="40"/>
      <c r="DR315" s="40"/>
      <c r="DS315" s="40"/>
      <c r="DT315" s="40"/>
      <c r="DU315" s="40"/>
      <c r="DV315" s="40"/>
      <c r="DW315" s="40"/>
      <c r="DX315" s="40"/>
      <c r="DY315" s="40"/>
      <c r="DZ315" s="40"/>
      <c r="EA315" s="40"/>
      <c r="EB315" s="40"/>
      <c r="EC315" s="40"/>
      <c r="ED315" s="40"/>
      <c r="EE315" s="40"/>
      <c r="EF315" s="40"/>
      <c r="EG315" s="40"/>
      <c r="EH315" s="40"/>
      <c r="EI315" s="40"/>
      <c r="EJ315" s="40"/>
      <c r="EK315" s="40"/>
      <c r="EL315" s="40"/>
      <c r="EM315" s="40"/>
      <c r="EN315" s="40"/>
      <c r="EO315" s="40"/>
      <c r="EP315" s="40"/>
      <c r="EQ315" s="40"/>
      <c r="ER315" s="40"/>
      <c r="ES315" s="40"/>
      <c r="ET315" s="40"/>
      <c r="EU315" s="40"/>
      <c r="EV315" s="40"/>
      <c r="EW315" s="40"/>
      <c r="EX315" s="40"/>
      <c r="EY315" s="40"/>
      <c r="EZ315" s="40"/>
      <c r="FA315" s="40"/>
      <c r="FB315" s="40"/>
      <c r="FC315" s="40"/>
      <c r="FD315" s="40"/>
      <c r="FE315" s="40"/>
      <c r="FF315" s="40"/>
      <c r="FG315" s="40"/>
      <c r="FH315" s="40"/>
      <c r="FI315" s="40"/>
      <c r="FJ315" s="40"/>
      <c r="FK315" s="40"/>
      <c r="FL315" s="40"/>
      <c r="FM315" s="40"/>
      <c r="FN315" s="40"/>
      <c r="FO315" s="40"/>
      <c r="FP315" s="40"/>
      <c r="FQ315" s="40"/>
      <c r="FR315" s="40"/>
      <c r="FS315" s="40"/>
      <c r="FT315" s="40"/>
      <c r="FU315" s="40"/>
      <c r="FV315" s="40"/>
      <c r="FW315" s="40"/>
      <c r="FX315" s="40"/>
      <c r="FY315" s="40"/>
      <c r="FZ315" s="40"/>
      <c r="GA315" s="40"/>
      <c r="GB315" s="40"/>
      <c r="GC315" s="40"/>
    </row>
    <row r="316" spans="1:185" s="45" customFormat="1">
      <c r="A316" s="102"/>
      <c r="B316" s="103" t="s">
        <v>32</v>
      </c>
      <c r="C316" s="108"/>
      <c r="D316" s="104">
        <v>23.94</v>
      </c>
      <c r="E316" s="134">
        <v>18</v>
      </c>
      <c r="F316" s="108"/>
      <c r="G316" s="109"/>
      <c r="H316" s="108"/>
      <c r="I316" s="108"/>
      <c r="J316" s="98"/>
      <c r="K316" s="131"/>
      <c r="L316" s="131"/>
      <c r="M316" s="131"/>
      <c r="N316" s="131"/>
      <c r="O316" s="131"/>
      <c r="P316" s="131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  <c r="BF316" s="40"/>
      <c r="BG316" s="40"/>
      <c r="BH316" s="40"/>
      <c r="BI316" s="40"/>
      <c r="BJ316" s="40"/>
      <c r="BK316" s="40"/>
      <c r="BL316" s="40"/>
      <c r="BM316" s="40"/>
      <c r="BN316" s="40"/>
      <c r="BO316" s="40"/>
      <c r="BP316" s="40"/>
      <c r="BQ316" s="40"/>
      <c r="BR316" s="40"/>
      <c r="BS316" s="40"/>
      <c r="BT316" s="40"/>
      <c r="BU316" s="40"/>
      <c r="BV316" s="40"/>
      <c r="BW316" s="40"/>
      <c r="BX316" s="40"/>
      <c r="BY316" s="40"/>
      <c r="BZ316" s="40"/>
      <c r="CA316" s="40"/>
      <c r="CB316" s="40"/>
      <c r="CC316" s="40"/>
      <c r="CD316" s="40"/>
      <c r="CE316" s="40"/>
      <c r="CF316" s="40"/>
      <c r="CG316" s="40"/>
      <c r="CH316" s="40"/>
      <c r="CI316" s="40"/>
      <c r="CJ316" s="40"/>
      <c r="CK316" s="40"/>
      <c r="CL316" s="40"/>
      <c r="CM316" s="40"/>
      <c r="CN316" s="40"/>
      <c r="CO316" s="40"/>
      <c r="CP316" s="40"/>
      <c r="CQ316" s="40"/>
      <c r="CR316" s="40"/>
      <c r="CS316" s="40"/>
      <c r="CT316" s="40"/>
      <c r="CU316" s="40"/>
      <c r="CV316" s="40"/>
      <c r="CW316" s="40"/>
      <c r="CX316" s="40"/>
      <c r="CY316" s="40"/>
      <c r="CZ316" s="40"/>
      <c r="DA316" s="40"/>
      <c r="DB316" s="40"/>
      <c r="DC316" s="40"/>
      <c r="DD316" s="40"/>
      <c r="DE316" s="40"/>
      <c r="DF316" s="40"/>
      <c r="DG316" s="40"/>
      <c r="DH316" s="40"/>
      <c r="DI316" s="40"/>
      <c r="DJ316" s="40"/>
      <c r="DK316" s="40"/>
      <c r="DL316" s="40"/>
      <c r="DM316" s="40"/>
      <c r="DN316" s="40"/>
      <c r="DO316" s="40"/>
      <c r="DP316" s="40"/>
      <c r="DQ316" s="40"/>
      <c r="DR316" s="40"/>
      <c r="DS316" s="40"/>
      <c r="DT316" s="40"/>
      <c r="DU316" s="40"/>
      <c r="DV316" s="40"/>
      <c r="DW316" s="40"/>
      <c r="DX316" s="40"/>
      <c r="DY316" s="40"/>
      <c r="DZ316" s="40"/>
      <c r="EA316" s="40"/>
      <c r="EB316" s="40"/>
      <c r="EC316" s="40"/>
      <c r="ED316" s="40"/>
      <c r="EE316" s="40"/>
      <c r="EF316" s="40"/>
      <c r="EG316" s="40"/>
      <c r="EH316" s="40"/>
      <c r="EI316" s="40"/>
      <c r="EJ316" s="40"/>
      <c r="EK316" s="40"/>
      <c r="EL316" s="40"/>
      <c r="EM316" s="40"/>
      <c r="EN316" s="40"/>
      <c r="EO316" s="40"/>
      <c r="EP316" s="40"/>
      <c r="EQ316" s="40"/>
      <c r="ER316" s="40"/>
      <c r="ES316" s="40"/>
      <c r="ET316" s="40"/>
      <c r="EU316" s="40"/>
      <c r="EV316" s="40"/>
      <c r="EW316" s="40"/>
      <c r="EX316" s="40"/>
      <c r="EY316" s="40"/>
      <c r="EZ316" s="40"/>
      <c r="FA316" s="40"/>
      <c r="FB316" s="40"/>
      <c r="FC316" s="40"/>
      <c r="FD316" s="40"/>
      <c r="FE316" s="40"/>
      <c r="FF316" s="40"/>
      <c r="FG316" s="40"/>
      <c r="FH316" s="40"/>
      <c r="FI316" s="40"/>
      <c r="FJ316" s="40"/>
      <c r="FK316" s="40"/>
      <c r="FL316" s="40"/>
      <c r="FM316" s="40"/>
      <c r="FN316" s="40"/>
      <c r="FO316" s="40"/>
      <c r="FP316" s="40"/>
      <c r="FQ316" s="40"/>
      <c r="FR316" s="40"/>
      <c r="FS316" s="40"/>
      <c r="FT316" s="40"/>
      <c r="FU316" s="40"/>
      <c r="FV316" s="40"/>
      <c r="FW316" s="40"/>
      <c r="FX316" s="40"/>
      <c r="FY316" s="40"/>
      <c r="FZ316" s="40"/>
      <c r="GA316" s="40"/>
      <c r="GB316" s="40"/>
      <c r="GC316" s="40"/>
    </row>
    <row r="317" spans="1:185" s="45" customFormat="1">
      <c r="A317" s="102"/>
      <c r="B317" s="103" t="s">
        <v>34</v>
      </c>
      <c r="C317" s="108"/>
      <c r="D317" s="104">
        <v>7.5</v>
      </c>
      <c r="E317" s="134">
        <v>6</v>
      </c>
      <c r="F317" s="108"/>
      <c r="G317" s="109"/>
      <c r="H317" s="108"/>
      <c r="I317" s="108"/>
      <c r="J317" s="98"/>
      <c r="K317" s="131"/>
      <c r="L317" s="131"/>
      <c r="M317" s="131"/>
      <c r="N317" s="131"/>
      <c r="O317" s="131"/>
      <c r="P317" s="131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40"/>
      <c r="BG317" s="40"/>
      <c r="BH317" s="40"/>
      <c r="BI317" s="40"/>
      <c r="BJ317" s="40"/>
      <c r="BK317" s="40"/>
      <c r="BL317" s="40"/>
      <c r="BM317" s="40"/>
      <c r="BN317" s="40"/>
      <c r="BO317" s="40"/>
      <c r="BP317" s="40"/>
      <c r="BQ317" s="40"/>
      <c r="BR317" s="40"/>
      <c r="BS317" s="40"/>
      <c r="BT317" s="40"/>
      <c r="BU317" s="40"/>
      <c r="BV317" s="40"/>
      <c r="BW317" s="40"/>
      <c r="BX317" s="40"/>
      <c r="BY317" s="40"/>
      <c r="BZ317" s="40"/>
      <c r="CA317" s="40"/>
      <c r="CB317" s="40"/>
      <c r="CC317" s="40"/>
      <c r="CD317" s="40"/>
      <c r="CE317" s="40"/>
      <c r="CF317" s="40"/>
      <c r="CG317" s="40"/>
      <c r="CH317" s="40"/>
      <c r="CI317" s="40"/>
      <c r="CJ317" s="40"/>
      <c r="CK317" s="40"/>
      <c r="CL317" s="40"/>
      <c r="CM317" s="40"/>
      <c r="CN317" s="40"/>
      <c r="CO317" s="40"/>
      <c r="CP317" s="40"/>
      <c r="CQ317" s="40"/>
      <c r="CR317" s="40"/>
      <c r="CS317" s="40"/>
      <c r="CT317" s="40"/>
      <c r="CU317" s="40"/>
      <c r="CV317" s="40"/>
      <c r="CW317" s="40"/>
      <c r="CX317" s="40"/>
      <c r="CY317" s="40"/>
      <c r="CZ317" s="40"/>
      <c r="DA317" s="40"/>
      <c r="DB317" s="40"/>
      <c r="DC317" s="40"/>
      <c r="DD317" s="40"/>
      <c r="DE317" s="40"/>
      <c r="DF317" s="40"/>
      <c r="DG317" s="40"/>
      <c r="DH317" s="40"/>
      <c r="DI317" s="40"/>
      <c r="DJ317" s="40"/>
      <c r="DK317" s="40"/>
      <c r="DL317" s="40"/>
      <c r="DM317" s="40"/>
      <c r="DN317" s="40"/>
      <c r="DO317" s="40"/>
      <c r="DP317" s="40"/>
      <c r="DQ317" s="40"/>
      <c r="DR317" s="40"/>
      <c r="DS317" s="40"/>
      <c r="DT317" s="40"/>
      <c r="DU317" s="40"/>
      <c r="DV317" s="40"/>
      <c r="DW317" s="40"/>
      <c r="DX317" s="40"/>
      <c r="DY317" s="40"/>
      <c r="DZ317" s="40"/>
      <c r="EA317" s="40"/>
      <c r="EB317" s="40"/>
      <c r="EC317" s="40"/>
      <c r="ED317" s="40"/>
      <c r="EE317" s="40"/>
      <c r="EF317" s="40"/>
      <c r="EG317" s="40"/>
      <c r="EH317" s="40"/>
      <c r="EI317" s="40"/>
      <c r="EJ317" s="40"/>
      <c r="EK317" s="40"/>
      <c r="EL317" s="40"/>
      <c r="EM317" s="40"/>
      <c r="EN317" s="40"/>
      <c r="EO317" s="40"/>
      <c r="EP317" s="40"/>
      <c r="EQ317" s="40"/>
      <c r="ER317" s="40"/>
      <c r="ES317" s="40"/>
      <c r="ET317" s="40"/>
      <c r="EU317" s="40"/>
      <c r="EV317" s="40"/>
      <c r="EW317" s="40"/>
      <c r="EX317" s="40"/>
      <c r="EY317" s="40"/>
      <c r="EZ317" s="40"/>
      <c r="FA317" s="40"/>
      <c r="FB317" s="40"/>
      <c r="FC317" s="40"/>
      <c r="FD317" s="40"/>
      <c r="FE317" s="40"/>
      <c r="FF317" s="40"/>
      <c r="FG317" s="40"/>
      <c r="FH317" s="40"/>
      <c r="FI317" s="40"/>
      <c r="FJ317" s="40"/>
      <c r="FK317" s="40"/>
      <c r="FL317" s="40"/>
      <c r="FM317" s="40"/>
      <c r="FN317" s="40"/>
      <c r="FO317" s="40"/>
      <c r="FP317" s="40"/>
      <c r="FQ317" s="40"/>
      <c r="FR317" s="40"/>
      <c r="FS317" s="40"/>
      <c r="FT317" s="40"/>
      <c r="FU317" s="40"/>
      <c r="FV317" s="40"/>
      <c r="FW317" s="40"/>
      <c r="FX317" s="40"/>
      <c r="FY317" s="40"/>
      <c r="FZ317" s="40"/>
      <c r="GA317" s="40"/>
      <c r="GB317" s="40"/>
      <c r="GC317" s="40"/>
    </row>
    <row r="318" spans="1:185" s="45" customFormat="1">
      <c r="A318" s="102"/>
      <c r="B318" s="103" t="s">
        <v>35</v>
      </c>
      <c r="C318" s="108"/>
      <c r="D318" s="104">
        <v>7.14</v>
      </c>
      <c r="E318" s="134">
        <v>6</v>
      </c>
      <c r="F318" s="108"/>
      <c r="G318" s="109"/>
      <c r="H318" s="108"/>
      <c r="I318" s="108"/>
      <c r="J318" s="98"/>
      <c r="K318" s="131"/>
      <c r="L318" s="131"/>
      <c r="M318" s="131"/>
      <c r="N318" s="131"/>
      <c r="O318" s="131"/>
      <c r="P318" s="131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  <c r="BF318" s="40"/>
      <c r="BG318" s="40"/>
      <c r="BH318" s="40"/>
      <c r="BI318" s="40"/>
      <c r="BJ318" s="40"/>
      <c r="BK318" s="40"/>
      <c r="BL318" s="40"/>
      <c r="BM318" s="40"/>
      <c r="BN318" s="40"/>
      <c r="BO318" s="40"/>
      <c r="BP318" s="40"/>
      <c r="BQ318" s="40"/>
      <c r="BR318" s="40"/>
      <c r="BS318" s="40"/>
      <c r="BT318" s="40"/>
      <c r="BU318" s="40"/>
      <c r="BV318" s="40"/>
      <c r="BW318" s="40"/>
      <c r="BX318" s="40"/>
      <c r="BY318" s="40"/>
      <c r="BZ318" s="40"/>
      <c r="CA318" s="40"/>
      <c r="CB318" s="40"/>
      <c r="CC318" s="40"/>
      <c r="CD318" s="40"/>
      <c r="CE318" s="40"/>
      <c r="CF318" s="40"/>
      <c r="CG318" s="40"/>
      <c r="CH318" s="40"/>
      <c r="CI318" s="40"/>
      <c r="CJ318" s="40"/>
      <c r="CK318" s="40"/>
      <c r="CL318" s="40"/>
      <c r="CM318" s="40"/>
      <c r="CN318" s="40"/>
      <c r="CO318" s="40"/>
      <c r="CP318" s="40"/>
      <c r="CQ318" s="40"/>
      <c r="CR318" s="40"/>
      <c r="CS318" s="40"/>
      <c r="CT318" s="40"/>
      <c r="CU318" s="40"/>
      <c r="CV318" s="40"/>
      <c r="CW318" s="40"/>
      <c r="CX318" s="40"/>
      <c r="CY318" s="40"/>
      <c r="CZ318" s="40"/>
      <c r="DA318" s="40"/>
      <c r="DB318" s="40"/>
      <c r="DC318" s="40"/>
      <c r="DD318" s="40"/>
      <c r="DE318" s="40"/>
      <c r="DF318" s="40"/>
      <c r="DG318" s="40"/>
      <c r="DH318" s="40"/>
      <c r="DI318" s="40"/>
      <c r="DJ318" s="40"/>
      <c r="DK318" s="40"/>
      <c r="DL318" s="40"/>
      <c r="DM318" s="40"/>
      <c r="DN318" s="40"/>
      <c r="DO318" s="40"/>
      <c r="DP318" s="40"/>
      <c r="DQ318" s="40"/>
      <c r="DR318" s="40"/>
      <c r="DS318" s="40"/>
      <c r="DT318" s="40"/>
      <c r="DU318" s="40"/>
      <c r="DV318" s="40"/>
      <c r="DW318" s="40"/>
      <c r="DX318" s="40"/>
      <c r="DY318" s="40"/>
      <c r="DZ318" s="40"/>
      <c r="EA318" s="40"/>
      <c r="EB318" s="40"/>
      <c r="EC318" s="40"/>
      <c r="ED318" s="40"/>
      <c r="EE318" s="40"/>
      <c r="EF318" s="40"/>
      <c r="EG318" s="40"/>
      <c r="EH318" s="40"/>
      <c r="EI318" s="40"/>
      <c r="EJ318" s="40"/>
      <c r="EK318" s="40"/>
      <c r="EL318" s="40"/>
      <c r="EM318" s="40"/>
      <c r="EN318" s="40"/>
      <c r="EO318" s="40"/>
      <c r="EP318" s="40"/>
      <c r="EQ318" s="40"/>
      <c r="ER318" s="40"/>
      <c r="ES318" s="40"/>
      <c r="ET318" s="40"/>
      <c r="EU318" s="40"/>
      <c r="EV318" s="40"/>
      <c r="EW318" s="40"/>
      <c r="EX318" s="40"/>
      <c r="EY318" s="40"/>
      <c r="EZ318" s="40"/>
      <c r="FA318" s="40"/>
      <c r="FB318" s="40"/>
      <c r="FC318" s="40"/>
      <c r="FD318" s="40"/>
      <c r="FE318" s="40"/>
      <c r="FF318" s="40"/>
      <c r="FG318" s="40"/>
      <c r="FH318" s="40"/>
      <c r="FI318" s="40"/>
      <c r="FJ318" s="40"/>
      <c r="FK318" s="40"/>
      <c r="FL318" s="40"/>
      <c r="FM318" s="40"/>
      <c r="FN318" s="40"/>
      <c r="FO318" s="40"/>
      <c r="FP318" s="40"/>
      <c r="FQ318" s="40"/>
      <c r="FR318" s="40"/>
      <c r="FS318" s="40"/>
      <c r="FT318" s="40"/>
      <c r="FU318" s="40"/>
      <c r="FV318" s="40"/>
      <c r="FW318" s="40"/>
      <c r="FX318" s="40"/>
      <c r="FY318" s="40"/>
      <c r="FZ318" s="40"/>
      <c r="GA318" s="40"/>
      <c r="GB318" s="40"/>
      <c r="GC318" s="40"/>
    </row>
    <row r="319" spans="1:185" s="45" customFormat="1" ht="31.5">
      <c r="A319" s="102"/>
      <c r="B319" s="103" t="s">
        <v>36</v>
      </c>
      <c r="C319" s="108"/>
      <c r="D319" s="104">
        <v>3</v>
      </c>
      <c r="E319" s="134">
        <v>3</v>
      </c>
      <c r="F319" s="108"/>
      <c r="G319" s="109"/>
      <c r="H319" s="108"/>
      <c r="I319" s="108"/>
      <c r="J319" s="98"/>
      <c r="K319" s="131"/>
      <c r="L319" s="131"/>
      <c r="M319" s="131"/>
      <c r="N319" s="131"/>
      <c r="O319" s="131"/>
      <c r="P319" s="131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40"/>
      <c r="BG319" s="40"/>
      <c r="BH319" s="40"/>
      <c r="BI319" s="40"/>
      <c r="BJ319" s="40"/>
      <c r="BK319" s="40"/>
      <c r="BL319" s="40"/>
      <c r="BM319" s="40"/>
      <c r="BN319" s="40"/>
      <c r="BO319" s="40"/>
      <c r="BP319" s="40"/>
      <c r="BQ319" s="40"/>
      <c r="BR319" s="40"/>
      <c r="BS319" s="40"/>
      <c r="BT319" s="40"/>
      <c r="BU319" s="40"/>
      <c r="BV319" s="40"/>
      <c r="BW319" s="40"/>
      <c r="BX319" s="40"/>
      <c r="BY319" s="40"/>
      <c r="BZ319" s="40"/>
      <c r="CA319" s="40"/>
      <c r="CB319" s="40"/>
      <c r="CC319" s="40"/>
      <c r="CD319" s="40"/>
      <c r="CE319" s="40"/>
      <c r="CF319" s="40"/>
      <c r="CG319" s="40"/>
      <c r="CH319" s="40"/>
      <c r="CI319" s="40"/>
      <c r="CJ319" s="40"/>
      <c r="CK319" s="40"/>
      <c r="CL319" s="40"/>
      <c r="CM319" s="40"/>
      <c r="CN319" s="40"/>
      <c r="CO319" s="40"/>
      <c r="CP319" s="40"/>
      <c r="CQ319" s="40"/>
      <c r="CR319" s="40"/>
      <c r="CS319" s="40"/>
      <c r="CT319" s="40"/>
      <c r="CU319" s="40"/>
      <c r="CV319" s="40"/>
      <c r="CW319" s="40"/>
      <c r="CX319" s="40"/>
      <c r="CY319" s="40"/>
      <c r="CZ319" s="40"/>
      <c r="DA319" s="40"/>
      <c r="DB319" s="40"/>
      <c r="DC319" s="40"/>
      <c r="DD319" s="40"/>
      <c r="DE319" s="40"/>
      <c r="DF319" s="40"/>
      <c r="DG319" s="40"/>
      <c r="DH319" s="40"/>
      <c r="DI319" s="40"/>
      <c r="DJ319" s="40"/>
      <c r="DK319" s="40"/>
      <c r="DL319" s="40"/>
      <c r="DM319" s="40"/>
      <c r="DN319" s="40"/>
      <c r="DO319" s="40"/>
      <c r="DP319" s="40"/>
      <c r="DQ319" s="40"/>
      <c r="DR319" s="40"/>
      <c r="DS319" s="40"/>
      <c r="DT319" s="40"/>
      <c r="DU319" s="40"/>
      <c r="DV319" s="40"/>
      <c r="DW319" s="40"/>
      <c r="DX319" s="40"/>
      <c r="DY319" s="40"/>
      <c r="DZ319" s="40"/>
      <c r="EA319" s="40"/>
      <c r="EB319" s="40"/>
      <c r="EC319" s="40"/>
      <c r="ED319" s="40"/>
      <c r="EE319" s="40"/>
      <c r="EF319" s="40"/>
      <c r="EG319" s="40"/>
      <c r="EH319" s="40"/>
      <c r="EI319" s="40"/>
      <c r="EJ319" s="40"/>
      <c r="EK319" s="40"/>
      <c r="EL319" s="40"/>
      <c r="EM319" s="40"/>
      <c r="EN319" s="40"/>
      <c r="EO319" s="40"/>
      <c r="EP319" s="40"/>
      <c r="EQ319" s="40"/>
      <c r="ER319" s="40"/>
      <c r="ES319" s="40"/>
      <c r="ET319" s="40"/>
      <c r="EU319" s="40"/>
      <c r="EV319" s="40"/>
      <c r="EW319" s="40"/>
      <c r="EX319" s="40"/>
      <c r="EY319" s="40"/>
      <c r="EZ319" s="40"/>
      <c r="FA319" s="40"/>
      <c r="FB319" s="40"/>
      <c r="FC319" s="40"/>
      <c r="FD319" s="40"/>
      <c r="FE319" s="40"/>
      <c r="FF319" s="40"/>
      <c r="FG319" s="40"/>
      <c r="FH319" s="40"/>
      <c r="FI319" s="40"/>
      <c r="FJ319" s="40"/>
      <c r="FK319" s="40"/>
      <c r="FL319" s="40"/>
      <c r="FM319" s="40"/>
      <c r="FN319" s="40"/>
      <c r="FO319" s="40"/>
      <c r="FP319" s="40"/>
      <c r="FQ319" s="40"/>
      <c r="FR319" s="40"/>
      <c r="FS319" s="40"/>
      <c r="FT319" s="40"/>
      <c r="FU319" s="40"/>
      <c r="FV319" s="40"/>
      <c r="FW319" s="40"/>
      <c r="FX319" s="40"/>
      <c r="FY319" s="40"/>
      <c r="FZ319" s="40"/>
      <c r="GA319" s="40"/>
      <c r="GB319" s="40"/>
      <c r="GC319" s="40"/>
    </row>
    <row r="320" spans="1:185" s="45" customFormat="1">
      <c r="A320" s="102"/>
      <c r="B320" s="103" t="s">
        <v>38</v>
      </c>
      <c r="C320" s="108"/>
      <c r="D320" s="104">
        <v>5</v>
      </c>
      <c r="E320" s="134">
        <v>5</v>
      </c>
      <c r="F320" s="108"/>
      <c r="G320" s="109"/>
      <c r="H320" s="108"/>
      <c r="I320" s="108"/>
      <c r="J320" s="98"/>
      <c r="K320" s="131"/>
      <c r="L320" s="131"/>
      <c r="M320" s="131"/>
      <c r="N320" s="131"/>
      <c r="O320" s="131"/>
      <c r="P320" s="131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  <c r="BF320" s="40"/>
      <c r="BG320" s="40"/>
      <c r="BH320" s="40"/>
      <c r="BI320" s="40"/>
      <c r="BJ320" s="40"/>
      <c r="BK320" s="40"/>
      <c r="BL320" s="40"/>
      <c r="BM320" s="40"/>
      <c r="BN320" s="40"/>
      <c r="BO320" s="40"/>
      <c r="BP320" s="40"/>
      <c r="BQ320" s="40"/>
      <c r="BR320" s="40"/>
      <c r="BS320" s="40"/>
      <c r="BT320" s="40"/>
      <c r="BU320" s="40"/>
      <c r="BV320" s="40"/>
      <c r="BW320" s="40"/>
      <c r="BX320" s="40"/>
      <c r="BY320" s="40"/>
      <c r="BZ320" s="40"/>
      <c r="CA320" s="40"/>
      <c r="CB320" s="40"/>
      <c r="CC320" s="40"/>
      <c r="CD320" s="40"/>
      <c r="CE320" s="40"/>
      <c r="CF320" s="40"/>
      <c r="CG320" s="40"/>
      <c r="CH320" s="40"/>
      <c r="CI320" s="40"/>
      <c r="CJ320" s="40"/>
      <c r="CK320" s="40"/>
      <c r="CL320" s="40"/>
      <c r="CM320" s="40"/>
      <c r="CN320" s="40"/>
      <c r="CO320" s="40"/>
      <c r="CP320" s="40"/>
      <c r="CQ320" s="40"/>
      <c r="CR320" s="40"/>
      <c r="CS320" s="40"/>
      <c r="CT320" s="40"/>
      <c r="CU320" s="40"/>
      <c r="CV320" s="40"/>
      <c r="CW320" s="40"/>
      <c r="CX320" s="40"/>
      <c r="CY320" s="40"/>
      <c r="CZ320" s="40"/>
      <c r="DA320" s="40"/>
      <c r="DB320" s="40"/>
      <c r="DC320" s="40"/>
      <c r="DD320" s="40"/>
      <c r="DE320" s="40"/>
      <c r="DF320" s="40"/>
      <c r="DG320" s="40"/>
      <c r="DH320" s="40"/>
      <c r="DI320" s="40"/>
      <c r="DJ320" s="40"/>
      <c r="DK320" s="40"/>
      <c r="DL320" s="40"/>
      <c r="DM320" s="40"/>
      <c r="DN320" s="40"/>
      <c r="DO320" s="40"/>
      <c r="DP320" s="40"/>
      <c r="DQ320" s="40"/>
      <c r="DR320" s="40"/>
      <c r="DS320" s="40"/>
      <c r="DT320" s="40"/>
      <c r="DU320" s="40"/>
      <c r="DV320" s="40"/>
      <c r="DW320" s="40"/>
      <c r="DX320" s="40"/>
      <c r="DY320" s="40"/>
      <c r="DZ320" s="40"/>
      <c r="EA320" s="40"/>
      <c r="EB320" s="40"/>
      <c r="EC320" s="40"/>
      <c r="ED320" s="40"/>
      <c r="EE320" s="40"/>
      <c r="EF320" s="40"/>
      <c r="EG320" s="40"/>
      <c r="EH320" s="40"/>
      <c r="EI320" s="40"/>
      <c r="EJ320" s="40"/>
      <c r="EK320" s="40"/>
      <c r="EL320" s="40"/>
      <c r="EM320" s="40"/>
      <c r="EN320" s="40"/>
      <c r="EO320" s="40"/>
      <c r="EP320" s="40"/>
      <c r="EQ320" s="40"/>
      <c r="ER320" s="40"/>
      <c r="ES320" s="40"/>
      <c r="ET320" s="40"/>
      <c r="EU320" s="40"/>
      <c r="EV320" s="40"/>
      <c r="EW320" s="40"/>
      <c r="EX320" s="40"/>
      <c r="EY320" s="40"/>
      <c r="EZ320" s="40"/>
      <c r="FA320" s="40"/>
      <c r="FB320" s="40"/>
      <c r="FC320" s="40"/>
      <c r="FD320" s="40"/>
      <c r="FE320" s="40"/>
      <c r="FF320" s="40"/>
      <c r="FG320" s="40"/>
      <c r="FH320" s="40"/>
      <c r="FI320" s="40"/>
      <c r="FJ320" s="40"/>
      <c r="FK320" s="40"/>
      <c r="FL320" s="40"/>
      <c r="FM320" s="40"/>
      <c r="FN320" s="40"/>
      <c r="FO320" s="40"/>
      <c r="FP320" s="40"/>
      <c r="FQ320" s="40"/>
      <c r="FR320" s="40"/>
      <c r="FS320" s="40"/>
      <c r="FT320" s="40"/>
      <c r="FU320" s="40"/>
      <c r="FV320" s="40"/>
      <c r="FW320" s="40"/>
      <c r="FX320" s="40"/>
      <c r="FY320" s="40"/>
      <c r="FZ320" s="40"/>
      <c r="GA320" s="40"/>
      <c r="GB320" s="40"/>
      <c r="GC320" s="40"/>
    </row>
    <row r="321" spans="1:185" s="45" customFormat="1">
      <c r="A321" s="102"/>
      <c r="B321" s="103" t="s">
        <v>19</v>
      </c>
      <c r="C321" s="108"/>
      <c r="D321" s="104">
        <v>0.5</v>
      </c>
      <c r="E321" s="134">
        <v>0.5</v>
      </c>
      <c r="F321" s="108"/>
      <c r="G321" s="109"/>
      <c r="H321" s="108"/>
      <c r="I321" s="108"/>
      <c r="J321" s="98"/>
      <c r="K321" s="131"/>
      <c r="L321" s="131"/>
      <c r="M321" s="131"/>
      <c r="N321" s="131"/>
      <c r="O321" s="131"/>
      <c r="P321" s="131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40"/>
      <c r="BG321" s="40"/>
      <c r="BH321" s="40"/>
      <c r="BI321" s="40"/>
      <c r="BJ321" s="40"/>
      <c r="BK321" s="40"/>
      <c r="BL321" s="40"/>
      <c r="BM321" s="40"/>
      <c r="BN321" s="40"/>
      <c r="BO321" s="40"/>
      <c r="BP321" s="40"/>
      <c r="BQ321" s="40"/>
      <c r="BR321" s="40"/>
      <c r="BS321" s="40"/>
      <c r="BT321" s="40"/>
      <c r="BU321" s="40"/>
      <c r="BV321" s="40"/>
      <c r="BW321" s="40"/>
      <c r="BX321" s="40"/>
      <c r="BY321" s="40"/>
      <c r="BZ321" s="40"/>
      <c r="CA321" s="40"/>
      <c r="CB321" s="40"/>
      <c r="CC321" s="40"/>
      <c r="CD321" s="40"/>
      <c r="CE321" s="40"/>
      <c r="CF321" s="40"/>
      <c r="CG321" s="40"/>
      <c r="CH321" s="40"/>
      <c r="CI321" s="40"/>
      <c r="CJ321" s="40"/>
      <c r="CK321" s="40"/>
      <c r="CL321" s="40"/>
      <c r="CM321" s="40"/>
      <c r="CN321" s="40"/>
      <c r="CO321" s="40"/>
      <c r="CP321" s="40"/>
      <c r="CQ321" s="40"/>
      <c r="CR321" s="40"/>
      <c r="CS321" s="40"/>
      <c r="CT321" s="40"/>
      <c r="CU321" s="40"/>
      <c r="CV321" s="40"/>
      <c r="CW321" s="40"/>
      <c r="CX321" s="40"/>
      <c r="CY321" s="40"/>
      <c r="CZ321" s="40"/>
      <c r="DA321" s="40"/>
      <c r="DB321" s="40"/>
      <c r="DC321" s="40"/>
      <c r="DD321" s="40"/>
      <c r="DE321" s="40"/>
      <c r="DF321" s="40"/>
      <c r="DG321" s="40"/>
      <c r="DH321" s="40"/>
      <c r="DI321" s="40"/>
      <c r="DJ321" s="40"/>
      <c r="DK321" s="40"/>
      <c r="DL321" s="40"/>
      <c r="DM321" s="40"/>
      <c r="DN321" s="40"/>
      <c r="DO321" s="40"/>
      <c r="DP321" s="40"/>
      <c r="DQ321" s="40"/>
      <c r="DR321" s="40"/>
      <c r="DS321" s="40"/>
      <c r="DT321" s="40"/>
      <c r="DU321" s="40"/>
      <c r="DV321" s="40"/>
      <c r="DW321" s="40"/>
      <c r="DX321" s="40"/>
      <c r="DY321" s="40"/>
      <c r="DZ321" s="40"/>
      <c r="EA321" s="40"/>
      <c r="EB321" s="40"/>
      <c r="EC321" s="40"/>
      <c r="ED321" s="40"/>
      <c r="EE321" s="40"/>
      <c r="EF321" s="40"/>
      <c r="EG321" s="40"/>
      <c r="EH321" s="40"/>
      <c r="EI321" s="40"/>
      <c r="EJ321" s="40"/>
      <c r="EK321" s="40"/>
      <c r="EL321" s="40"/>
      <c r="EM321" s="40"/>
      <c r="EN321" s="40"/>
      <c r="EO321" s="40"/>
      <c r="EP321" s="40"/>
      <c r="EQ321" s="40"/>
      <c r="ER321" s="40"/>
      <c r="ES321" s="40"/>
      <c r="ET321" s="40"/>
      <c r="EU321" s="40"/>
      <c r="EV321" s="40"/>
      <c r="EW321" s="40"/>
      <c r="EX321" s="40"/>
      <c r="EY321" s="40"/>
      <c r="EZ321" s="40"/>
      <c r="FA321" s="40"/>
      <c r="FB321" s="40"/>
      <c r="FC321" s="40"/>
      <c r="FD321" s="40"/>
      <c r="FE321" s="40"/>
      <c r="FF321" s="40"/>
      <c r="FG321" s="40"/>
      <c r="FH321" s="40"/>
      <c r="FI321" s="40"/>
      <c r="FJ321" s="40"/>
      <c r="FK321" s="40"/>
      <c r="FL321" s="40"/>
      <c r="FM321" s="40"/>
      <c r="FN321" s="40"/>
      <c r="FO321" s="40"/>
      <c r="FP321" s="40"/>
      <c r="FQ321" s="40"/>
      <c r="FR321" s="40"/>
      <c r="FS321" s="40"/>
      <c r="FT321" s="40"/>
      <c r="FU321" s="40"/>
      <c r="FV321" s="40"/>
      <c r="FW321" s="40"/>
      <c r="FX321" s="40"/>
      <c r="FY321" s="40"/>
      <c r="FZ321" s="40"/>
      <c r="GA321" s="40"/>
      <c r="GB321" s="40"/>
      <c r="GC321" s="40"/>
    </row>
    <row r="322" spans="1:185" s="45" customFormat="1">
      <c r="A322" s="102"/>
      <c r="B322" s="103" t="s">
        <v>17</v>
      </c>
      <c r="C322" s="108"/>
      <c r="D322" s="104">
        <v>120</v>
      </c>
      <c r="E322" s="134">
        <v>120</v>
      </c>
      <c r="F322" s="108"/>
      <c r="G322" s="109"/>
      <c r="H322" s="108"/>
      <c r="I322" s="108"/>
      <c r="J322" s="98"/>
      <c r="K322" s="131"/>
      <c r="L322" s="131"/>
      <c r="M322" s="131"/>
      <c r="N322" s="131"/>
      <c r="O322" s="131"/>
      <c r="P322" s="131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  <c r="BF322" s="40"/>
      <c r="BG322" s="40"/>
      <c r="BH322" s="40"/>
      <c r="BI322" s="40"/>
      <c r="BJ322" s="40"/>
      <c r="BK322" s="40"/>
      <c r="BL322" s="40"/>
      <c r="BM322" s="40"/>
      <c r="BN322" s="40"/>
      <c r="BO322" s="40"/>
      <c r="BP322" s="40"/>
      <c r="BQ322" s="40"/>
      <c r="BR322" s="40"/>
      <c r="BS322" s="40"/>
      <c r="BT322" s="40"/>
      <c r="BU322" s="40"/>
      <c r="BV322" s="40"/>
      <c r="BW322" s="40"/>
      <c r="BX322" s="40"/>
      <c r="BY322" s="40"/>
      <c r="BZ322" s="40"/>
      <c r="CA322" s="40"/>
      <c r="CB322" s="40"/>
      <c r="CC322" s="40"/>
      <c r="CD322" s="40"/>
      <c r="CE322" s="40"/>
      <c r="CF322" s="40"/>
      <c r="CG322" s="40"/>
      <c r="CH322" s="40"/>
      <c r="CI322" s="40"/>
      <c r="CJ322" s="40"/>
      <c r="CK322" s="40"/>
      <c r="CL322" s="40"/>
      <c r="CM322" s="40"/>
      <c r="CN322" s="40"/>
      <c r="CO322" s="40"/>
      <c r="CP322" s="40"/>
      <c r="CQ322" s="40"/>
      <c r="CR322" s="40"/>
      <c r="CS322" s="40"/>
      <c r="CT322" s="40"/>
      <c r="CU322" s="40"/>
      <c r="CV322" s="40"/>
      <c r="CW322" s="40"/>
      <c r="CX322" s="40"/>
      <c r="CY322" s="40"/>
      <c r="CZ322" s="40"/>
      <c r="DA322" s="40"/>
      <c r="DB322" s="40"/>
      <c r="DC322" s="40"/>
      <c r="DD322" s="40"/>
      <c r="DE322" s="40"/>
      <c r="DF322" s="40"/>
      <c r="DG322" s="40"/>
      <c r="DH322" s="40"/>
      <c r="DI322" s="40"/>
      <c r="DJ322" s="40"/>
      <c r="DK322" s="40"/>
      <c r="DL322" s="40"/>
      <c r="DM322" s="40"/>
      <c r="DN322" s="40"/>
      <c r="DO322" s="40"/>
      <c r="DP322" s="40"/>
      <c r="DQ322" s="40"/>
      <c r="DR322" s="40"/>
      <c r="DS322" s="40"/>
      <c r="DT322" s="40"/>
      <c r="DU322" s="40"/>
      <c r="DV322" s="40"/>
      <c r="DW322" s="40"/>
      <c r="DX322" s="40"/>
      <c r="DY322" s="40"/>
      <c r="DZ322" s="40"/>
      <c r="EA322" s="40"/>
      <c r="EB322" s="40"/>
      <c r="EC322" s="40"/>
      <c r="ED322" s="40"/>
      <c r="EE322" s="40"/>
      <c r="EF322" s="40"/>
      <c r="EG322" s="40"/>
      <c r="EH322" s="40"/>
      <c r="EI322" s="40"/>
      <c r="EJ322" s="40"/>
      <c r="EK322" s="40"/>
      <c r="EL322" s="40"/>
      <c r="EM322" s="40"/>
      <c r="EN322" s="40"/>
      <c r="EO322" s="40"/>
      <c r="EP322" s="40"/>
      <c r="EQ322" s="40"/>
      <c r="ER322" s="40"/>
      <c r="ES322" s="40"/>
      <c r="ET322" s="40"/>
      <c r="EU322" s="40"/>
      <c r="EV322" s="40"/>
      <c r="EW322" s="40"/>
      <c r="EX322" s="40"/>
      <c r="EY322" s="40"/>
      <c r="EZ322" s="40"/>
      <c r="FA322" s="40"/>
      <c r="FB322" s="40"/>
      <c r="FC322" s="40"/>
      <c r="FD322" s="40"/>
      <c r="FE322" s="40"/>
      <c r="FF322" s="40"/>
      <c r="FG322" s="40"/>
      <c r="FH322" s="40"/>
      <c r="FI322" s="40"/>
      <c r="FJ322" s="40"/>
      <c r="FK322" s="40"/>
      <c r="FL322" s="40"/>
      <c r="FM322" s="40"/>
      <c r="FN322" s="40"/>
      <c r="FO322" s="40"/>
      <c r="FP322" s="40"/>
      <c r="FQ322" s="40"/>
      <c r="FR322" s="40"/>
      <c r="FS322" s="40"/>
      <c r="FT322" s="40"/>
      <c r="FU322" s="40"/>
      <c r="FV322" s="40"/>
      <c r="FW322" s="40"/>
      <c r="FX322" s="40"/>
      <c r="FY322" s="40"/>
      <c r="FZ322" s="40"/>
      <c r="GA322" s="40"/>
      <c r="GB322" s="40"/>
      <c r="GC322" s="40"/>
    </row>
    <row r="323" spans="1:185" s="39" customFormat="1">
      <c r="A323" s="102" t="s">
        <v>365</v>
      </c>
      <c r="B323" s="103"/>
      <c r="C323" s="104">
        <v>130</v>
      </c>
      <c r="D323" s="104"/>
      <c r="E323" s="134"/>
      <c r="F323" s="104">
        <v>9.3000000000000007</v>
      </c>
      <c r="G323" s="134">
        <v>8.5</v>
      </c>
      <c r="H323" s="104">
        <v>31</v>
      </c>
      <c r="I323" s="134">
        <v>238</v>
      </c>
      <c r="J323" s="98" t="s">
        <v>366</v>
      </c>
      <c r="K323" s="131"/>
      <c r="L323" s="131"/>
      <c r="M323" s="131"/>
      <c r="N323" s="131"/>
      <c r="O323" s="131"/>
      <c r="P323" s="131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40"/>
      <c r="BG323" s="40"/>
      <c r="BH323" s="40"/>
      <c r="BI323" s="40"/>
      <c r="BJ323" s="40"/>
      <c r="BK323" s="40"/>
      <c r="BL323" s="40"/>
      <c r="BM323" s="40"/>
      <c r="BN323" s="40"/>
      <c r="BO323" s="40"/>
      <c r="BP323" s="40"/>
      <c r="BQ323" s="40"/>
      <c r="BR323" s="40"/>
      <c r="BS323" s="40"/>
      <c r="BT323" s="40"/>
      <c r="BU323" s="40"/>
      <c r="BV323" s="40"/>
      <c r="BW323" s="40"/>
      <c r="BX323" s="40"/>
      <c r="BY323" s="40"/>
      <c r="BZ323" s="40"/>
      <c r="CA323" s="40"/>
      <c r="CB323" s="40"/>
      <c r="CC323" s="40"/>
      <c r="CD323" s="40"/>
      <c r="CE323" s="40"/>
      <c r="CF323" s="40"/>
      <c r="CG323" s="40"/>
      <c r="CH323" s="40"/>
      <c r="CI323" s="40"/>
      <c r="CJ323" s="40"/>
      <c r="CK323" s="40"/>
      <c r="CL323" s="40"/>
      <c r="CM323" s="40"/>
      <c r="CN323" s="40"/>
      <c r="CO323" s="40"/>
      <c r="CP323" s="40"/>
      <c r="CQ323" s="40"/>
      <c r="CR323" s="40"/>
      <c r="CS323" s="40"/>
      <c r="CT323" s="40"/>
      <c r="CU323" s="40"/>
      <c r="CV323" s="40"/>
      <c r="CW323" s="40"/>
      <c r="CX323" s="40"/>
      <c r="CY323" s="40"/>
      <c r="CZ323" s="40"/>
      <c r="DA323" s="40"/>
      <c r="DB323" s="40"/>
      <c r="DC323" s="40"/>
      <c r="DD323" s="40"/>
      <c r="DE323" s="40"/>
      <c r="DF323" s="40"/>
      <c r="DG323" s="40"/>
      <c r="DH323" s="40"/>
      <c r="DI323" s="40"/>
      <c r="DJ323" s="40"/>
      <c r="DK323" s="40"/>
      <c r="DL323" s="40"/>
      <c r="DM323" s="40"/>
      <c r="DN323" s="40"/>
      <c r="DO323" s="40"/>
      <c r="DP323" s="40"/>
      <c r="DQ323" s="40"/>
      <c r="DR323" s="40"/>
      <c r="DS323" s="40"/>
      <c r="DT323" s="40"/>
      <c r="DU323" s="40"/>
      <c r="DV323" s="40"/>
      <c r="DW323" s="40"/>
      <c r="DX323" s="40"/>
      <c r="DY323" s="40"/>
      <c r="DZ323" s="40"/>
      <c r="EA323" s="40"/>
      <c r="EB323" s="40"/>
      <c r="EC323" s="40"/>
      <c r="ED323" s="40"/>
      <c r="EE323" s="40"/>
      <c r="EF323" s="40"/>
      <c r="EG323" s="40"/>
      <c r="EH323" s="40"/>
      <c r="EI323" s="40"/>
      <c r="EJ323" s="40"/>
      <c r="EK323" s="40"/>
      <c r="EL323" s="40"/>
      <c r="EM323" s="40"/>
      <c r="EN323" s="40"/>
      <c r="EO323" s="40"/>
      <c r="EP323" s="40"/>
      <c r="EQ323" s="40"/>
      <c r="ER323" s="40"/>
      <c r="ES323" s="40"/>
      <c r="ET323" s="40"/>
      <c r="EU323" s="40"/>
      <c r="EV323" s="40"/>
      <c r="EW323" s="40"/>
      <c r="EX323" s="40"/>
      <c r="EY323" s="40"/>
      <c r="EZ323" s="40"/>
      <c r="FA323" s="40"/>
      <c r="FB323" s="40"/>
      <c r="FC323" s="40"/>
      <c r="FD323" s="40"/>
      <c r="FE323" s="40"/>
      <c r="FF323" s="40"/>
      <c r="FG323" s="40"/>
      <c r="FH323" s="40"/>
      <c r="FI323" s="40"/>
      <c r="FJ323" s="40"/>
      <c r="FK323" s="40"/>
      <c r="FL323" s="40"/>
      <c r="FM323" s="40"/>
      <c r="FN323" s="40"/>
      <c r="FO323" s="40"/>
      <c r="FP323" s="40"/>
      <c r="FQ323" s="40"/>
      <c r="FR323" s="40"/>
      <c r="FS323" s="40"/>
      <c r="FT323" s="40"/>
      <c r="FU323" s="40"/>
      <c r="FV323" s="40"/>
      <c r="FW323" s="40"/>
      <c r="FX323" s="40"/>
      <c r="FY323" s="40"/>
      <c r="FZ323" s="40"/>
      <c r="GA323" s="40"/>
      <c r="GB323" s="40"/>
      <c r="GC323" s="40"/>
    </row>
    <row r="324" spans="1:185" s="39" customFormat="1">
      <c r="A324" s="102"/>
      <c r="B324" s="103" t="s">
        <v>209</v>
      </c>
      <c r="C324" s="104"/>
      <c r="D324" s="104">
        <v>34</v>
      </c>
      <c r="E324" s="134">
        <v>34</v>
      </c>
      <c r="F324" s="145"/>
      <c r="G324" s="146"/>
      <c r="H324" s="145"/>
      <c r="I324" s="134"/>
      <c r="J324" s="98"/>
      <c r="K324" s="131"/>
      <c r="L324" s="131"/>
      <c r="M324" s="131"/>
      <c r="N324" s="131"/>
      <c r="O324" s="131"/>
      <c r="P324" s="131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  <c r="BH324" s="40"/>
      <c r="BI324" s="40"/>
      <c r="BJ324" s="40"/>
      <c r="BK324" s="40"/>
      <c r="BL324" s="40"/>
      <c r="BM324" s="40"/>
      <c r="BN324" s="40"/>
      <c r="BO324" s="40"/>
      <c r="BP324" s="40"/>
      <c r="BQ324" s="40"/>
      <c r="BR324" s="40"/>
      <c r="BS324" s="40"/>
      <c r="BT324" s="40"/>
      <c r="BU324" s="40"/>
      <c r="BV324" s="40"/>
      <c r="BW324" s="40"/>
      <c r="BX324" s="40"/>
      <c r="BY324" s="40"/>
      <c r="BZ324" s="40"/>
      <c r="CA324" s="40"/>
      <c r="CB324" s="40"/>
      <c r="CC324" s="40"/>
      <c r="CD324" s="40"/>
      <c r="CE324" s="40"/>
      <c r="CF324" s="40"/>
      <c r="CG324" s="40"/>
      <c r="CH324" s="40"/>
      <c r="CI324" s="40"/>
      <c r="CJ324" s="40"/>
      <c r="CK324" s="40"/>
      <c r="CL324" s="40"/>
      <c r="CM324" s="40"/>
      <c r="CN324" s="40"/>
      <c r="CO324" s="40"/>
      <c r="CP324" s="40"/>
      <c r="CQ324" s="40"/>
      <c r="CR324" s="40"/>
      <c r="CS324" s="40"/>
      <c r="CT324" s="40"/>
      <c r="CU324" s="40"/>
      <c r="CV324" s="40"/>
      <c r="CW324" s="40"/>
      <c r="CX324" s="40"/>
      <c r="CY324" s="40"/>
      <c r="CZ324" s="40"/>
      <c r="DA324" s="40"/>
      <c r="DB324" s="40"/>
      <c r="DC324" s="40"/>
      <c r="DD324" s="40"/>
      <c r="DE324" s="40"/>
      <c r="DF324" s="40"/>
      <c r="DG324" s="40"/>
      <c r="DH324" s="40"/>
      <c r="DI324" s="40"/>
      <c r="DJ324" s="40"/>
      <c r="DK324" s="40"/>
      <c r="DL324" s="40"/>
      <c r="DM324" s="40"/>
      <c r="DN324" s="40"/>
      <c r="DO324" s="40"/>
      <c r="DP324" s="40"/>
      <c r="DQ324" s="40"/>
      <c r="DR324" s="40"/>
      <c r="DS324" s="40"/>
      <c r="DT324" s="40"/>
      <c r="DU324" s="40"/>
      <c r="DV324" s="40"/>
      <c r="DW324" s="40"/>
      <c r="DX324" s="40"/>
      <c r="DY324" s="40"/>
      <c r="DZ324" s="40"/>
      <c r="EA324" s="40"/>
      <c r="EB324" s="40"/>
      <c r="EC324" s="40"/>
      <c r="ED324" s="40"/>
      <c r="EE324" s="40"/>
      <c r="EF324" s="40"/>
      <c r="EG324" s="40"/>
      <c r="EH324" s="40"/>
      <c r="EI324" s="40"/>
      <c r="EJ324" s="40"/>
      <c r="EK324" s="40"/>
      <c r="EL324" s="40"/>
      <c r="EM324" s="40"/>
      <c r="EN324" s="40"/>
      <c r="EO324" s="40"/>
      <c r="EP324" s="40"/>
      <c r="EQ324" s="40"/>
      <c r="ER324" s="40"/>
      <c r="ES324" s="40"/>
      <c r="ET324" s="40"/>
      <c r="EU324" s="40"/>
      <c r="EV324" s="40"/>
      <c r="EW324" s="40"/>
      <c r="EX324" s="40"/>
      <c r="EY324" s="40"/>
      <c r="EZ324" s="40"/>
      <c r="FA324" s="40"/>
      <c r="FB324" s="40"/>
      <c r="FC324" s="40"/>
      <c r="FD324" s="40"/>
      <c r="FE324" s="40"/>
      <c r="FF324" s="40"/>
      <c r="FG324" s="40"/>
      <c r="FH324" s="40"/>
      <c r="FI324" s="40"/>
      <c r="FJ324" s="40"/>
      <c r="FK324" s="40"/>
      <c r="FL324" s="40"/>
      <c r="FM324" s="40"/>
      <c r="FN324" s="40"/>
      <c r="FO324" s="40"/>
      <c r="FP324" s="40"/>
      <c r="FQ324" s="40"/>
      <c r="FR324" s="40"/>
      <c r="FS324" s="40"/>
      <c r="FT324" s="40"/>
      <c r="FU324" s="40"/>
      <c r="FV324" s="40"/>
      <c r="FW324" s="40"/>
      <c r="FX324" s="40"/>
      <c r="FY324" s="40"/>
      <c r="FZ324" s="40"/>
      <c r="GA324" s="40"/>
      <c r="GB324" s="40"/>
      <c r="GC324" s="40"/>
    </row>
    <row r="325" spans="1:185" s="39" customFormat="1" ht="31.5">
      <c r="A325" s="102"/>
      <c r="B325" s="103" t="s">
        <v>119</v>
      </c>
      <c r="C325" s="104"/>
      <c r="D325" s="104"/>
      <c r="E325" s="134">
        <v>21</v>
      </c>
      <c r="F325" s="145"/>
      <c r="G325" s="146"/>
      <c r="H325" s="145"/>
      <c r="I325" s="146"/>
      <c r="J325" s="98"/>
      <c r="K325" s="131"/>
      <c r="L325" s="131"/>
      <c r="M325" s="131"/>
      <c r="N325" s="131"/>
      <c r="O325" s="131"/>
      <c r="P325" s="131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  <c r="BJ325" s="40"/>
      <c r="BK325" s="40"/>
      <c r="BL325" s="40"/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  <c r="CA325" s="40"/>
      <c r="CB325" s="40"/>
      <c r="CC325" s="40"/>
      <c r="CD325" s="40"/>
      <c r="CE325" s="40"/>
      <c r="CF325" s="40"/>
      <c r="CG325" s="40"/>
      <c r="CH325" s="40"/>
      <c r="CI325" s="40"/>
      <c r="CJ325" s="40"/>
      <c r="CK325" s="40"/>
      <c r="CL325" s="40"/>
      <c r="CM325" s="40"/>
      <c r="CN325" s="40"/>
      <c r="CO325" s="40"/>
      <c r="CP325" s="40"/>
      <c r="CQ325" s="40"/>
      <c r="CR325" s="40"/>
      <c r="CS325" s="40"/>
      <c r="CT325" s="40"/>
      <c r="CU325" s="40"/>
      <c r="CV325" s="40"/>
      <c r="CW325" s="40"/>
      <c r="CX325" s="40"/>
      <c r="CY325" s="40"/>
      <c r="CZ325" s="40"/>
      <c r="DA325" s="40"/>
      <c r="DB325" s="40"/>
      <c r="DC325" s="40"/>
      <c r="DD325" s="40"/>
      <c r="DE325" s="40"/>
      <c r="DF325" s="40"/>
      <c r="DG325" s="40"/>
      <c r="DH325" s="40"/>
      <c r="DI325" s="40"/>
      <c r="DJ325" s="40"/>
      <c r="DK325" s="40"/>
      <c r="DL325" s="40"/>
      <c r="DM325" s="40"/>
      <c r="DN325" s="40"/>
      <c r="DO325" s="40"/>
      <c r="DP325" s="40"/>
      <c r="DQ325" s="40"/>
      <c r="DR325" s="40"/>
      <c r="DS325" s="40"/>
      <c r="DT325" s="40"/>
      <c r="DU325" s="40"/>
      <c r="DV325" s="40"/>
      <c r="DW325" s="40"/>
      <c r="DX325" s="40"/>
      <c r="DY325" s="40"/>
      <c r="DZ325" s="40"/>
      <c r="EA325" s="40"/>
      <c r="EB325" s="40"/>
      <c r="EC325" s="40"/>
      <c r="ED325" s="40"/>
      <c r="EE325" s="40"/>
      <c r="EF325" s="40"/>
      <c r="EG325" s="40"/>
      <c r="EH325" s="40"/>
      <c r="EI325" s="40"/>
      <c r="EJ325" s="40"/>
      <c r="EK325" s="40"/>
      <c r="EL325" s="40"/>
      <c r="EM325" s="40"/>
      <c r="EN325" s="40"/>
      <c r="EO325" s="40"/>
      <c r="EP325" s="40"/>
      <c r="EQ325" s="40"/>
      <c r="ER325" s="40"/>
      <c r="ES325" s="40"/>
      <c r="ET325" s="40"/>
      <c r="EU325" s="40"/>
      <c r="EV325" s="40"/>
      <c r="EW325" s="40"/>
      <c r="EX325" s="40"/>
      <c r="EY325" s="40"/>
      <c r="EZ325" s="40"/>
      <c r="FA325" s="40"/>
      <c r="FB325" s="40"/>
      <c r="FC325" s="40"/>
      <c r="FD325" s="40"/>
      <c r="FE325" s="40"/>
      <c r="FF325" s="40"/>
      <c r="FG325" s="40"/>
      <c r="FH325" s="40"/>
      <c r="FI325" s="40"/>
      <c r="FJ325" s="40"/>
      <c r="FK325" s="40"/>
      <c r="FL325" s="40"/>
      <c r="FM325" s="40"/>
      <c r="FN325" s="40"/>
      <c r="FO325" s="40"/>
      <c r="FP325" s="40"/>
      <c r="FQ325" s="40"/>
      <c r="FR325" s="40"/>
      <c r="FS325" s="40"/>
      <c r="FT325" s="40"/>
      <c r="FU325" s="40"/>
      <c r="FV325" s="40"/>
      <c r="FW325" s="40"/>
      <c r="FX325" s="40"/>
      <c r="FY325" s="40"/>
      <c r="FZ325" s="40"/>
      <c r="GA325" s="40"/>
      <c r="GB325" s="40"/>
      <c r="GC325" s="40"/>
    </row>
    <row r="326" spans="1:185" s="39" customFormat="1">
      <c r="A326" s="102"/>
      <c r="B326" s="103" t="s">
        <v>32</v>
      </c>
      <c r="C326" s="104"/>
      <c r="D326" s="104">
        <v>115.8</v>
      </c>
      <c r="E326" s="134">
        <v>87.1</v>
      </c>
      <c r="F326" s="145"/>
      <c r="G326" s="146"/>
      <c r="H326" s="145"/>
      <c r="I326" s="134"/>
      <c r="J326" s="98"/>
      <c r="K326" s="131"/>
      <c r="L326" s="131"/>
      <c r="M326" s="131"/>
      <c r="N326" s="131"/>
      <c r="O326" s="131"/>
      <c r="P326" s="131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  <c r="BJ326" s="40"/>
      <c r="BK326" s="40"/>
      <c r="BL326" s="40"/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  <c r="CA326" s="40"/>
      <c r="CB326" s="40"/>
      <c r="CC326" s="40"/>
      <c r="CD326" s="40"/>
      <c r="CE326" s="40"/>
      <c r="CF326" s="40"/>
      <c r="CG326" s="40"/>
      <c r="CH326" s="40"/>
      <c r="CI326" s="40"/>
      <c r="CJ326" s="40"/>
      <c r="CK326" s="40"/>
      <c r="CL326" s="40"/>
      <c r="CM326" s="40"/>
      <c r="CN326" s="40"/>
      <c r="CO326" s="40"/>
      <c r="CP326" s="40"/>
      <c r="CQ326" s="40"/>
      <c r="CR326" s="40"/>
      <c r="CS326" s="40"/>
      <c r="CT326" s="40"/>
      <c r="CU326" s="40"/>
      <c r="CV326" s="40"/>
      <c r="CW326" s="40"/>
      <c r="CX326" s="40"/>
      <c r="CY326" s="40"/>
      <c r="CZ326" s="40"/>
      <c r="DA326" s="40"/>
      <c r="DB326" s="40"/>
      <c r="DC326" s="40"/>
      <c r="DD326" s="40"/>
      <c r="DE326" s="40"/>
      <c r="DF326" s="40"/>
      <c r="DG326" s="40"/>
      <c r="DH326" s="40"/>
      <c r="DI326" s="40"/>
      <c r="DJ326" s="40"/>
      <c r="DK326" s="40"/>
      <c r="DL326" s="40"/>
      <c r="DM326" s="40"/>
      <c r="DN326" s="40"/>
      <c r="DO326" s="40"/>
      <c r="DP326" s="40"/>
      <c r="DQ326" s="40"/>
      <c r="DR326" s="40"/>
      <c r="DS326" s="40"/>
      <c r="DT326" s="40"/>
      <c r="DU326" s="40"/>
      <c r="DV326" s="40"/>
      <c r="DW326" s="40"/>
      <c r="DX326" s="40"/>
      <c r="DY326" s="40"/>
      <c r="DZ326" s="40"/>
      <c r="EA326" s="40"/>
      <c r="EB326" s="40"/>
      <c r="EC326" s="40"/>
      <c r="ED326" s="40"/>
      <c r="EE326" s="40"/>
      <c r="EF326" s="40"/>
      <c r="EG326" s="40"/>
      <c r="EH326" s="40"/>
      <c r="EI326" s="40"/>
      <c r="EJ326" s="40"/>
      <c r="EK326" s="40"/>
      <c r="EL326" s="40"/>
      <c r="EM326" s="40"/>
      <c r="EN326" s="40"/>
      <c r="EO326" s="40"/>
      <c r="EP326" s="40"/>
      <c r="EQ326" s="40"/>
      <c r="ER326" s="40"/>
      <c r="ES326" s="40"/>
      <c r="ET326" s="40"/>
      <c r="EU326" s="40"/>
      <c r="EV326" s="40"/>
      <c r="EW326" s="40"/>
      <c r="EX326" s="40"/>
      <c r="EY326" s="40"/>
      <c r="EZ326" s="40"/>
      <c r="FA326" s="40"/>
      <c r="FB326" s="40"/>
      <c r="FC326" s="40"/>
      <c r="FD326" s="40"/>
      <c r="FE326" s="40"/>
      <c r="FF326" s="40"/>
      <c r="FG326" s="40"/>
      <c r="FH326" s="40"/>
      <c r="FI326" s="40"/>
      <c r="FJ326" s="40"/>
      <c r="FK326" s="40"/>
      <c r="FL326" s="40"/>
      <c r="FM326" s="40"/>
      <c r="FN326" s="40"/>
      <c r="FO326" s="40"/>
      <c r="FP326" s="40"/>
      <c r="FQ326" s="40"/>
      <c r="FR326" s="40"/>
      <c r="FS326" s="40"/>
      <c r="FT326" s="40"/>
      <c r="FU326" s="40"/>
      <c r="FV326" s="40"/>
      <c r="FW326" s="40"/>
      <c r="FX326" s="40"/>
      <c r="FY326" s="40"/>
      <c r="FZ326" s="40"/>
      <c r="GA326" s="40"/>
      <c r="GB326" s="40"/>
      <c r="GC326" s="40"/>
    </row>
    <row r="327" spans="1:185" s="39" customFormat="1">
      <c r="A327" s="102"/>
      <c r="B327" s="103" t="s">
        <v>35</v>
      </c>
      <c r="C327" s="104"/>
      <c r="D327" s="104">
        <v>13.15</v>
      </c>
      <c r="E327" s="134">
        <v>11</v>
      </c>
      <c r="F327" s="145"/>
      <c r="G327" s="146"/>
      <c r="H327" s="145"/>
      <c r="I327" s="134"/>
      <c r="J327" s="98"/>
      <c r="K327" s="131"/>
      <c r="L327" s="131"/>
      <c r="M327" s="131"/>
      <c r="N327" s="131"/>
      <c r="O327" s="131"/>
      <c r="P327" s="131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  <c r="CA327" s="40"/>
      <c r="CB327" s="40"/>
      <c r="CC327" s="40"/>
      <c r="CD327" s="40"/>
      <c r="CE327" s="40"/>
      <c r="CF327" s="40"/>
      <c r="CG327" s="40"/>
      <c r="CH327" s="40"/>
      <c r="CI327" s="40"/>
      <c r="CJ327" s="40"/>
      <c r="CK327" s="40"/>
      <c r="CL327" s="40"/>
      <c r="CM327" s="40"/>
      <c r="CN327" s="40"/>
      <c r="CO327" s="40"/>
      <c r="CP327" s="40"/>
      <c r="CQ327" s="40"/>
      <c r="CR327" s="40"/>
      <c r="CS327" s="40"/>
      <c r="CT327" s="40"/>
      <c r="CU327" s="40"/>
      <c r="CV327" s="40"/>
      <c r="CW327" s="40"/>
      <c r="CX327" s="40"/>
      <c r="CY327" s="40"/>
      <c r="CZ327" s="40"/>
      <c r="DA327" s="40"/>
      <c r="DB327" s="40"/>
      <c r="DC327" s="40"/>
      <c r="DD327" s="40"/>
      <c r="DE327" s="40"/>
      <c r="DF327" s="40"/>
      <c r="DG327" s="40"/>
      <c r="DH327" s="40"/>
      <c r="DI327" s="40"/>
      <c r="DJ327" s="40"/>
      <c r="DK327" s="40"/>
      <c r="DL327" s="40"/>
      <c r="DM327" s="40"/>
      <c r="DN327" s="40"/>
      <c r="DO327" s="40"/>
      <c r="DP327" s="40"/>
      <c r="DQ327" s="40"/>
      <c r="DR327" s="40"/>
      <c r="DS327" s="40"/>
      <c r="DT327" s="40"/>
      <c r="DU327" s="40"/>
      <c r="DV327" s="40"/>
      <c r="DW327" s="40"/>
      <c r="DX327" s="40"/>
      <c r="DY327" s="40"/>
      <c r="DZ327" s="40"/>
      <c r="EA327" s="40"/>
      <c r="EB327" s="40"/>
      <c r="EC327" s="40"/>
      <c r="ED327" s="40"/>
      <c r="EE327" s="40"/>
      <c r="EF327" s="40"/>
      <c r="EG327" s="40"/>
      <c r="EH327" s="40"/>
      <c r="EI327" s="40"/>
      <c r="EJ327" s="40"/>
      <c r="EK327" s="40"/>
      <c r="EL327" s="40"/>
      <c r="EM327" s="40"/>
      <c r="EN327" s="40"/>
      <c r="EO327" s="40"/>
      <c r="EP327" s="40"/>
      <c r="EQ327" s="40"/>
      <c r="ER327" s="40"/>
      <c r="ES327" s="40"/>
      <c r="ET327" s="40"/>
      <c r="EU327" s="40"/>
      <c r="EV327" s="40"/>
      <c r="EW327" s="40"/>
      <c r="EX327" s="40"/>
      <c r="EY327" s="40"/>
      <c r="EZ327" s="40"/>
      <c r="FA327" s="40"/>
      <c r="FB327" s="40"/>
      <c r="FC327" s="40"/>
      <c r="FD327" s="40"/>
      <c r="FE327" s="40"/>
      <c r="FF327" s="40"/>
      <c r="FG327" s="40"/>
      <c r="FH327" s="40"/>
      <c r="FI327" s="40"/>
      <c r="FJ327" s="40"/>
      <c r="FK327" s="40"/>
      <c r="FL327" s="40"/>
      <c r="FM327" s="40"/>
      <c r="FN327" s="40"/>
      <c r="FO327" s="40"/>
      <c r="FP327" s="40"/>
      <c r="FQ327" s="40"/>
      <c r="FR327" s="40"/>
      <c r="FS327" s="40"/>
      <c r="FT327" s="40"/>
      <c r="FU327" s="40"/>
      <c r="FV327" s="40"/>
      <c r="FW327" s="40"/>
      <c r="FX327" s="40"/>
      <c r="FY327" s="40"/>
      <c r="FZ327" s="40"/>
      <c r="GA327" s="40"/>
      <c r="GB327" s="40"/>
      <c r="GC327" s="40"/>
    </row>
    <row r="328" spans="1:185" s="39" customFormat="1" ht="31.5">
      <c r="A328" s="102"/>
      <c r="B328" s="103" t="s">
        <v>36</v>
      </c>
      <c r="C328" s="104"/>
      <c r="D328" s="104">
        <v>4</v>
      </c>
      <c r="E328" s="134">
        <v>4</v>
      </c>
      <c r="F328" s="145"/>
      <c r="G328" s="146"/>
      <c r="H328" s="145"/>
      <c r="I328" s="134"/>
      <c r="J328" s="98"/>
      <c r="K328" s="131"/>
      <c r="L328" s="131"/>
      <c r="M328" s="131"/>
      <c r="N328" s="131"/>
      <c r="O328" s="131"/>
      <c r="P328" s="131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  <c r="BH328" s="40"/>
      <c r="BI328" s="40"/>
      <c r="BJ328" s="40"/>
      <c r="BK328" s="40"/>
      <c r="BL328" s="40"/>
      <c r="BM328" s="40"/>
      <c r="BN328" s="40"/>
      <c r="BO328" s="40"/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  <c r="CA328" s="40"/>
      <c r="CB328" s="40"/>
      <c r="CC328" s="40"/>
      <c r="CD328" s="40"/>
      <c r="CE328" s="40"/>
      <c r="CF328" s="40"/>
      <c r="CG328" s="40"/>
      <c r="CH328" s="40"/>
      <c r="CI328" s="40"/>
      <c r="CJ328" s="40"/>
      <c r="CK328" s="40"/>
      <c r="CL328" s="40"/>
      <c r="CM328" s="40"/>
      <c r="CN328" s="40"/>
      <c r="CO328" s="40"/>
      <c r="CP328" s="40"/>
      <c r="CQ328" s="40"/>
      <c r="CR328" s="40"/>
      <c r="CS328" s="40"/>
      <c r="CT328" s="40"/>
      <c r="CU328" s="40"/>
      <c r="CV328" s="40"/>
      <c r="CW328" s="40"/>
      <c r="CX328" s="40"/>
      <c r="CY328" s="40"/>
      <c r="CZ328" s="40"/>
      <c r="DA328" s="40"/>
      <c r="DB328" s="40"/>
      <c r="DC328" s="40"/>
      <c r="DD328" s="40"/>
      <c r="DE328" s="40"/>
      <c r="DF328" s="40"/>
      <c r="DG328" s="40"/>
      <c r="DH328" s="40"/>
      <c r="DI328" s="40"/>
      <c r="DJ328" s="40"/>
      <c r="DK328" s="40"/>
      <c r="DL328" s="40"/>
      <c r="DM328" s="40"/>
      <c r="DN328" s="40"/>
      <c r="DO328" s="40"/>
      <c r="DP328" s="40"/>
      <c r="DQ328" s="40"/>
      <c r="DR328" s="40"/>
      <c r="DS328" s="40"/>
      <c r="DT328" s="40"/>
      <c r="DU328" s="40"/>
      <c r="DV328" s="40"/>
      <c r="DW328" s="40"/>
      <c r="DX328" s="40"/>
      <c r="DY328" s="40"/>
      <c r="DZ328" s="40"/>
      <c r="EA328" s="40"/>
      <c r="EB328" s="40"/>
      <c r="EC328" s="40"/>
      <c r="ED328" s="40"/>
      <c r="EE328" s="40"/>
      <c r="EF328" s="40"/>
      <c r="EG328" s="40"/>
      <c r="EH328" s="40"/>
      <c r="EI328" s="40"/>
      <c r="EJ328" s="40"/>
      <c r="EK328" s="40"/>
      <c r="EL328" s="40"/>
      <c r="EM328" s="40"/>
      <c r="EN328" s="40"/>
      <c r="EO328" s="40"/>
      <c r="EP328" s="40"/>
      <c r="EQ328" s="40"/>
      <c r="ER328" s="40"/>
      <c r="ES328" s="40"/>
      <c r="ET328" s="40"/>
      <c r="EU328" s="40"/>
      <c r="EV328" s="40"/>
      <c r="EW328" s="40"/>
      <c r="EX328" s="40"/>
      <c r="EY328" s="40"/>
      <c r="EZ328" s="40"/>
      <c r="FA328" s="40"/>
      <c r="FB328" s="40"/>
      <c r="FC328" s="40"/>
      <c r="FD328" s="40"/>
      <c r="FE328" s="40"/>
      <c r="FF328" s="40"/>
      <c r="FG328" s="40"/>
      <c r="FH328" s="40"/>
      <c r="FI328" s="40"/>
      <c r="FJ328" s="40"/>
      <c r="FK328" s="40"/>
      <c r="FL328" s="40"/>
      <c r="FM328" s="40"/>
      <c r="FN328" s="40"/>
      <c r="FO328" s="40"/>
      <c r="FP328" s="40"/>
      <c r="FQ328" s="40"/>
      <c r="FR328" s="40"/>
      <c r="FS328" s="40"/>
      <c r="FT328" s="40"/>
      <c r="FU328" s="40"/>
      <c r="FV328" s="40"/>
      <c r="FW328" s="40"/>
      <c r="FX328" s="40"/>
      <c r="FY328" s="40"/>
      <c r="FZ328" s="40"/>
      <c r="GA328" s="40"/>
      <c r="GB328" s="40"/>
      <c r="GC328" s="40"/>
    </row>
    <row r="329" spans="1:185" s="39" customFormat="1">
      <c r="A329" s="102"/>
      <c r="B329" s="103" t="s">
        <v>41</v>
      </c>
      <c r="C329" s="104"/>
      <c r="D329" s="104">
        <v>0.4</v>
      </c>
      <c r="E329" s="134">
        <v>0.4</v>
      </c>
      <c r="F329" s="145"/>
      <c r="G329" s="146"/>
      <c r="H329" s="145"/>
      <c r="I329" s="134"/>
      <c r="J329" s="98"/>
      <c r="K329" s="131"/>
      <c r="L329" s="131"/>
      <c r="M329" s="131"/>
      <c r="N329" s="131"/>
      <c r="O329" s="131"/>
      <c r="P329" s="131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  <c r="BH329" s="40"/>
      <c r="BI329" s="40"/>
      <c r="BJ329" s="40"/>
      <c r="BK329" s="40"/>
      <c r="BL329" s="40"/>
      <c r="BM329" s="40"/>
      <c r="BN329" s="40"/>
      <c r="BO329" s="40"/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  <c r="CA329" s="40"/>
      <c r="CB329" s="40"/>
      <c r="CC329" s="40"/>
      <c r="CD329" s="40"/>
      <c r="CE329" s="40"/>
      <c r="CF329" s="40"/>
      <c r="CG329" s="40"/>
      <c r="CH329" s="40"/>
      <c r="CI329" s="40"/>
      <c r="CJ329" s="40"/>
      <c r="CK329" s="40"/>
      <c r="CL329" s="40"/>
      <c r="CM329" s="40"/>
      <c r="CN329" s="40"/>
      <c r="CO329" s="40"/>
      <c r="CP329" s="40"/>
      <c r="CQ329" s="40"/>
      <c r="CR329" s="40"/>
      <c r="CS329" s="40"/>
      <c r="CT329" s="40"/>
      <c r="CU329" s="40"/>
      <c r="CV329" s="40"/>
      <c r="CW329" s="40"/>
      <c r="CX329" s="40"/>
      <c r="CY329" s="40"/>
      <c r="CZ329" s="40"/>
      <c r="DA329" s="40"/>
      <c r="DB329" s="40"/>
      <c r="DC329" s="40"/>
      <c r="DD329" s="40"/>
      <c r="DE329" s="40"/>
      <c r="DF329" s="40"/>
      <c r="DG329" s="40"/>
      <c r="DH329" s="40"/>
      <c r="DI329" s="40"/>
      <c r="DJ329" s="40"/>
      <c r="DK329" s="40"/>
      <c r="DL329" s="40"/>
      <c r="DM329" s="40"/>
      <c r="DN329" s="40"/>
      <c r="DO329" s="40"/>
      <c r="DP329" s="40"/>
      <c r="DQ329" s="40"/>
      <c r="DR329" s="40"/>
      <c r="DS329" s="40"/>
      <c r="DT329" s="40"/>
      <c r="DU329" s="40"/>
      <c r="DV329" s="40"/>
      <c r="DW329" s="40"/>
      <c r="DX329" s="40"/>
      <c r="DY329" s="40"/>
      <c r="DZ329" s="40"/>
      <c r="EA329" s="40"/>
      <c r="EB329" s="40"/>
      <c r="EC329" s="40"/>
      <c r="ED329" s="40"/>
      <c r="EE329" s="40"/>
      <c r="EF329" s="40"/>
      <c r="EG329" s="40"/>
      <c r="EH329" s="40"/>
      <c r="EI329" s="40"/>
      <c r="EJ329" s="40"/>
      <c r="EK329" s="40"/>
      <c r="EL329" s="40"/>
      <c r="EM329" s="40"/>
      <c r="EN329" s="40"/>
      <c r="EO329" s="40"/>
      <c r="EP329" s="40"/>
      <c r="EQ329" s="40"/>
      <c r="ER329" s="40"/>
      <c r="ES329" s="40"/>
      <c r="ET329" s="40"/>
      <c r="EU329" s="40"/>
      <c r="EV329" s="40"/>
      <c r="EW329" s="40"/>
      <c r="EX329" s="40"/>
      <c r="EY329" s="40"/>
      <c r="EZ329" s="40"/>
      <c r="FA329" s="40"/>
      <c r="FB329" s="40"/>
      <c r="FC329" s="40"/>
      <c r="FD329" s="40"/>
      <c r="FE329" s="40"/>
      <c r="FF329" s="40"/>
      <c r="FG329" s="40"/>
      <c r="FH329" s="40"/>
      <c r="FI329" s="40"/>
      <c r="FJ329" s="40"/>
      <c r="FK329" s="40"/>
      <c r="FL329" s="40"/>
      <c r="FM329" s="40"/>
      <c r="FN329" s="40"/>
      <c r="FO329" s="40"/>
      <c r="FP329" s="40"/>
      <c r="FQ329" s="40"/>
      <c r="FR329" s="40"/>
      <c r="FS329" s="40"/>
      <c r="FT329" s="40"/>
      <c r="FU329" s="40"/>
      <c r="FV329" s="40"/>
      <c r="FW329" s="40"/>
      <c r="FX329" s="40"/>
      <c r="FY329" s="40"/>
      <c r="FZ329" s="40"/>
      <c r="GA329" s="40"/>
      <c r="GB329" s="40"/>
      <c r="GC329" s="40"/>
    </row>
    <row r="330" spans="1:185" s="39" customFormat="1" ht="31.5">
      <c r="A330" s="102"/>
      <c r="B330" s="103" t="s">
        <v>367</v>
      </c>
      <c r="C330" s="104"/>
      <c r="D330" s="104"/>
      <c r="E330" s="134">
        <v>109</v>
      </c>
      <c r="F330" s="145"/>
      <c r="G330" s="146"/>
      <c r="H330" s="145"/>
      <c r="I330" s="134"/>
      <c r="J330" s="98"/>
      <c r="K330" s="131"/>
      <c r="L330" s="131"/>
      <c r="M330" s="131"/>
      <c r="N330" s="131"/>
      <c r="O330" s="131"/>
      <c r="P330" s="131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  <c r="BH330" s="40"/>
      <c r="BI330" s="40"/>
      <c r="BJ330" s="40"/>
      <c r="BK330" s="40"/>
      <c r="BL330" s="40"/>
      <c r="BM330" s="40"/>
      <c r="BN330" s="40"/>
      <c r="BO330" s="40"/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  <c r="CA330" s="40"/>
      <c r="CB330" s="40"/>
      <c r="CC330" s="40"/>
      <c r="CD330" s="40"/>
      <c r="CE330" s="40"/>
      <c r="CF330" s="40"/>
      <c r="CG330" s="40"/>
      <c r="CH330" s="40"/>
      <c r="CI330" s="40"/>
      <c r="CJ330" s="40"/>
      <c r="CK330" s="40"/>
      <c r="CL330" s="40"/>
      <c r="CM330" s="40"/>
      <c r="CN330" s="40"/>
      <c r="CO330" s="40"/>
      <c r="CP330" s="40"/>
      <c r="CQ330" s="40"/>
      <c r="CR330" s="40"/>
      <c r="CS330" s="40"/>
      <c r="CT330" s="40"/>
      <c r="CU330" s="40"/>
      <c r="CV330" s="40"/>
      <c r="CW330" s="40"/>
      <c r="CX330" s="40"/>
      <c r="CY330" s="40"/>
      <c r="CZ330" s="40"/>
      <c r="DA330" s="40"/>
      <c r="DB330" s="40"/>
      <c r="DC330" s="40"/>
      <c r="DD330" s="40"/>
      <c r="DE330" s="40"/>
      <c r="DF330" s="40"/>
      <c r="DG330" s="40"/>
      <c r="DH330" s="40"/>
      <c r="DI330" s="40"/>
      <c r="DJ330" s="40"/>
      <c r="DK330" s="40"/>
      <c r="DL330" s="40"/>
      <c r="DM330" s="40"/>
      <c r="DN330" s="40"/>
      <c r="DO330" s="40"/>
      <c r="DP330" s="40"/>
      <c r="DQ330" s="40"/>
      <c r="DR330" s="40"/>
      <c r="DS330" s="40"/>
      <c r="DT330" s="40"/>
      <c r="DU330" s="40"/>
      <c r="DV330" s="40"/>
      <c r="DW330" s="40"/>
      <c r="DX330" s="40"/>
      <c r="DY330" s="40"/>
      <c r="DZ330" s="40"/>
      <c r="EA330" s="40"/>
      <c r="EB330" s="40"/>
      <c r="EC330" s="40"/>
      <c r="ED330" s="40"/>
      <c r="EE330" s="40"/>
      <c r="EF330" s="40"/>
      <c r="EG330" s="40"/>
      <c r="EH330" s="40"/>
      <c r="EI330" s="40"/>
      <c r="EJ330" s="40"/>
      <c r="EK330" s="40"/>
      <c r="EL330" s="40"/>
      <c r="EM330" s="40"/>
      <c r="EN330" s="40"/>
      <c r="EO330" s="40"/>
      <c r="EP330" s="40"/>
      <c r="EQ330" s="40"/>
      <c r="ER330" s="40"/>
      <c r="ES330" s="40"/>
      <c r="ET330" s="40"/>
      <c r="EU330" s="40"/>
      <c r="EV330" s="40"/>
      <c r="EW330" s="40"/>
      <c r="EX330" s="40"/>
      <c r="EY330" s="40"/>
      <c r="EZ330" s="40"/>
      <c r="FA330" s="40"/>
      <c r="FB330" s="40"/>
      <c r="FC330" s="40"/>
      <c r="FD330" s="40"/>
      <c r="FE330" s="40"/>
      <c r="FF330" s="40"/>
      <c r="FG330" s="40"/>
      <c r="FH330" s="40"/>
      <c r="FI330" s="40"/>
      <c r="FJ330" s="40"/>
      <c r="FK330" s="40"/>
      <c r="FL330" s="40"/>
      <c r="FM330" s="40"/>
      <c r="FN330" s="40"/>
      <c r="FO330" s="40"/>
      <c r="FP330" s="40"/>
      <c r="FQ330" s="40"/>
      <c r="FR330" s="40"/>
      <c r="FS330" s="40"/>
      <c r="FT330" s="40"/>
      <c r="FU330" s="40"/>
      <c r="FV330" s="40"/>
      <c r="FW330" s="40"/>
      <c r="FX330" s="40"/>
      <c r="FY330" s="40"/>
      <c r="FZ330" s="40"/>
      <c r="GA330" s="40"/>
      <c r="GB330" s="40"/>
      <c r="GC330" s="40"/>
    </row>
    <row r="331" spans="1:185" s="143" customFormat="1">
      <c r="A331" s="102" t="s">
        <v>363</v>
      </c>
      <c r="B331" s="103"/>
      <c r="C331" s="104">
        <v>150</v>
      </c>
      <c r="D331" s="109"/>
      <c r="E331" s="108"/>
      <c r="F331" s="105"/>
      <c r="G331" s="108"/>
      <c r="H331" s="109">
        <v>8.34</v>
      </c>
      <c r="I331" s="105">
        <v>33.340000000000003</v>
      </c>
      <c r="J331" s="98" t="s">
        <v>368</v>
      </c>
      <c r="K331" s="131"/>
      <c r="L331" s="131"/>
      <c r="M331" s="131"/>
      <c r="N331" s="131"/>
      <c r="O331" s="131"/>
      <c r="P331" s="131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  <c r="DK331" s="85"/>
      <c r="DL331" s="85"/>
      <c r="DM331" s="85"/>
      <c r="DN331" s="85"/>
      <c r="DO331" s="85"/>
      <c r="DP331" s="85"/>
      <c r="DQ331" s="85"/>
      <c r="DR331" s="85"/>
      <c r="DS331" s="85"/>
      <c r="DT331" s="85"/>
      <c r="DU331" s="85"/>
      <c r="DV331" s="85"/>
      <c r="DW331" s="85"/>
      <c r="DX331" s="85"/>
      <c r="DY331" s="85"/>
      <c r="DZ331" s="85"/>
      <c r="EA331" s="85"/>
      <c r="EB331" s="85"/>
      <c r="EC331" s="85"/>
      <c r="ED331" s="85"/>
      <c r="EE331" s="85"/>
      <c r="EF331" s="85"/>
      <c r="EG331" s="85"/>
      <c r="EH331" s="85"/>
      <c r="EI331" s="85"/>
      <c r="EJ331" s="85"/>
      <c r="EK331" s="85"/>
      <c r="EL331" s="85"/>
      <c r="EM331" s="85"/>
      <c r="EN331" s="85"/>
      <c r="EO331" s="85"/>
      <c r="EP331" s="85"/>
      <c r="EQ331" s="85"/>
      <c r="ER331" s="85"/>
      <c r="ES331" s="85"/>
      <c r="ET331" s="85"/>
      <c r="EU331" s="85"/>
      <c r="EV331" s="85"/>
      <c r="EW331" s="85"/>
      <c r="EX331" s="85"/>
      <c r="EY331" s="85"/>
      <c r="EZ331" s="85"/>
      <c r="FA331" s="85"/>
      <c r="FB331" s="85"/>
      <c r="FC331" s="85"/>
      <c r="FD331" s="85"/>
      <c r="FE331" s="85"/>
      <c r="FF331" s="85"/>
      <c r="FG331" s="85"/>
      <c r="FH331" s="85"/>
      <c r="FI331" s="85"/>
      <c r="FJ331" s="85"/>
      <c r="FK331" s="85"/>
      <c r="FL331" s="85"/>
      <c r="FM331" s="85"/>
      <c r="FN331" s="85"/>
      <c r="FO331" s="85"/>
      <c r="FP331" s="85"/>
      <c r="FQ331" s="85"/>
      <c r="FR331" s="85"/>
      <c r="FS331" s="85"/>
      <c r="FT331" s="85"/>
      <c r="FU331" s="85"/>
      <c r="FV331" s="85"/>
      <c r="FW331" s="85"/>
      <c r="FX331" s="85"/>
      <c r="FY331" s="85"/>
      <c r="FZ331" s="85"/>
      <c r="GA331" s="85"/>
      <c r="GB331" s="85"/>
      <c r="GC331" s="85"/>
    </row>
    <row r="332" spans="1:185" s="143" customFormat="1" ht="31.5">
      <c r="A332" s="102"/>
      <c r="B332" s="103" t="s">
        <v>73</v>
      </c>
      <c r="C332" s="104"/>
      <c r="D332" s="109">
        <v>17.5</v>
      </c>
      <c r="E332" s="108">
        <v>17.5</v>
      </c>
      <c r="F332" s="105"/>
      <c r="G332" s="108"/>
      <c r="H332" s="109"/>
      <c r="I332" s="105"/>
      <c r="J332" s="98"/>
      <c r="K332" s="131"/>
      <c r="L332" s="131"/>
      <c r="M332" s="131"/>
      <c r="N332" s="131"/>
      <c r="O332" s="131"/>
      <c r="P332" s="131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  <c r="DK332" s="85"/>
      <c r="DL332" s="85"/>
      <c r="DM332" s="85"/>
      <c r="DN332" s="85"/>
      <c r="DO332" s="85"/>
      <c r="DP332" s="85"/>
      <c r="DQ332" s="85"/>
      <c r="DR332" s="85"/>
      <c r="DS332" s="85"/>
      <c r="DT332" s="85"/>
      <c r="DU332" s="85"/>
      <c r="DV332" s="85"/>
      <c r="DW332" s="85"/>
      <c r="DX332" s="85"/>
      <c r="DY332" s="85"/>
      <c r="DZ332" s="85"/>
      <c r="EA332" s="85"/>
      <c r="EB332" s="85"/>
      <c r="EC332" s="85"/>
      <c r="ED332" s="85"/>
      <c r="EE332" s="85"/>
      <c r="EF332" s="85"/>
      <c r="EG332" s="85"/>
      <c r="EH332" s="85"/>
      <c r="EI332" s="85"/>
      <c r="EJ332" s="85"/>
      <c r="EK332" s="85"/>
      <c r="EL332" s="85"/>
      <c r="EM332" s="85"/>
      <c r="EN332" s="85"/>
      <c r="EO332" s="85"/>
      <c r="EP332" s="85"/>
      <c r="EQ332" s="85"/>
      <c r="ER332" s="85"/>
      <c r="ES332" s="85"/>
      <c r="ET332" s="85"/>
      <c r="EU332" s="85"/>
      <c r="EV332" s="85"/>
      <c r="EW332" s="85"/>
      <c r="EX332" s="85"/>
      <c r="EY332" s="85"/>
      <c r="EZ332" s="85"/>
      <c r="FA332" s="85"/>
      <c r="FB332" s="85"/>
      <c r="FC332" s="85"/>
      <c r="FD332" s="85"/>
      <c r="FE332" s="85"/>
      <c r="FF332" s="85"/>
      <c r="FG332" s="85"/>
      <c r="FH332" s="85"/>
      <c r="FI332" s="85"/>
      <c r="FJ332" s="85"/>
      <c r="FK332" s="85"/>
      <c r="FL332" s="85"/>
      <c r="FM332" s="85"/>
      <c r="FN332" s="85"/>
      <c r="FO332" s="85"/>
      <c r="FP332" s="85"/>
      <c r="FQ332" s="85"/>
      <c r="FR332" s="85"/>
      <c r="FS332" s="85"/>
      <c r="FT332" s="85"/>
      <c r="FU332" s="85"/>
      <c r="FV332" s="85"/>
      <c r="FW332" s="85"/>
      <c r="FX332" s="85"/>
      <c r="FY332" s="85"/>
      <c r="FZ332" s="85"/>
      <c r="GA332" s="85"/>
      <c r="GB332" s="85"/>
      <c r="GC332" s="85"/>
    </row>
    <row r="333" spans="1:185" s="143" customFormat="1">
      <c r="A333" s="102"/>
      <c r="B333" s="103" t="s">
        <v>18</v>
      </c>
      <c r="C333" s="104"/>
      <c r="D333" s="109">
        <v>4</v>
      </c>
      <c r="E333" s="108">
        <v>4</v>
      </c>
      <c r="F333" s="105"/>
      <c r="G333" s="108"/>
      <c r="H333" s="109"/>
      <c r="I333" s="105"/>
      <c r="J333" s="98"/>
      <c r="K333" s="131"/>
      <c r="L333" s="131"/>
      <c r="M333" s="131"/>
      <c r="N333" s="131"/>
      <c r="O333" s="131"/>
      <c r="P333" s="131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  <c r="DK333" s="85"/>
      <c r="DL333" s="85"/>
      <c r="DM333" s="85"/>
      <c r="DN333" s="85"/>
      <c r="DO333" s="85"/>
      <c r="DP333" s="85"/>
      <c r="DQ333" s="85"/>
      <c r="DR333" s="85"/>
      <c r="DS333" s="85"/>
      <c r="DT333" s="85"/>
      <c r="DU333" s="85"/>
      <c r="DV333" s="85"/>
      <c r="DW333" s="85"/>
      <c r="DX333" s="85"/>
      <c r="DY333" s="85"/>
      <c r="DZ333" s="85"/>
      <c r="EA333" s="85"/>
      <c r="EB333" s="85"/>
      <c r="EC333" s="85"/>
      <c r="ED333" s="85"/>
      <c r="EE333" s="85"/>
      <c r="EF333" s="85"/>
      <c r="EG333" s="85"/>
      <c r="EH333" s="85"/>
      <c r="EI333" s="85"/>
      <c r="EJ333" s="85"/>
      <c r="EK333" s="85"/>
      <c r="EL333" s="85"/>
      <c r="EM333" s="85"/>
      <c r="EN333" s="85"/>
      <c r="EO333" s="85"/>
      <c r="EP333" s="85"/>
      <c r="EQ333" s="85"/>
      <c r="ER333" s="85"/>
      <c r="ES333" s="85"/>
      <c r="ET333" s="85"/>
      <c r="EU333" s="85"/>
      <c r="EV333" s="85"/>
      <c r="EW333" s="85"/>
      <c r="EX333" s="85"/>
      <c r="EY333" s="85"/>
      <c r="EZ333" s="85"/>
      <c r="FA333" s="85"/>
      <c r="FB333" s="85"/>
      <c r="FC333" s="85"/>
      <c r="FD333" s="85"/>
      <c r="FE333" s="85"/>
      <c r="FF333" s="85"/>
      <c r="FG333" s="85"/>
      <c r="FH333" s="85"/>
      <c r="FI333" s="85"/>
      <c r="FJ333" s="85"/>
      <c r="FK333" s="85"/>
      <c r="FL333" s="85"/>
      <c r="FM333" s="85"/>
      <c r="FN333" s="85"/>
      <c r="FO333" s="85"/>
      <c r="FP333" s="85"/>
      <c r="FQ333" s="85"/>
      <c r="FR333" s="85"/>
      <c r="FS333" s="85"/>
      <c r="FT333" s="85"/>
      <c r="FU333" s="85"/>
      <c r="FV333" s="85"/>
      <c r="FW333" s="85"/>
      <c r="FX333" s="85"/>
      <c r="FY333" s="85"/>
      <c r="FZ333" s="85"/>
      <c r="GA333" s="85"/>
      <c r="GB333" s="85"/>
      <c r="GC333" s="85"/>
    </row>
    <row r="334" spans="1:185" s="143" customFormat="1">
      <c r="A334" s="102"/>
      <c r="B334" s="103" t="s">
        <v>54</v>
      </c>
      <c r="C334" s="104"/>
      <c r="D334" s="108">
        <v>150</v>
      </c>
      <c r="E334" s="108">
        <v>150</v>
      </c>
      <c r="F334" s="108"/>
      <c r="G334" s="108"/>
      <c r="H334" s="108"/>
      <c r="I334" s="108"/>
      <c r="J334" s="98"/>
      <c r="K334" s="131"/>
      <c r="L334" s="131"/>
      <c r="M334" s="131"/>
      <c r="N334" s="131"/>
      <c r="O334" s="131"/>
      <c r="P334" s="131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  <c r="DK334" s="85"/>
      <c r="DL334" s="85"/>
      <c r="DM334" s="85"/>
      <c r="DN334" s="85"/>
      <c r="DO334" s="85"/>
      <c r="DP334" s="85"/>
      <c r="DQ334" s="85"/>
      <c r="DR334" s="85"/>
      <c r="DS334" s="85"/>
      <c r="DT334" s="85"/>
      <c r="DU334" s="85"/>
      <c r="DV334" s="85"/>
      <c r="DW334" s="85"/>
      <c r="DX334" s="85"/>
      <c r="DY334" s="85"/>
      <c r="DZ334" s="85"/>
      <c r="EA334" s="85"/>
      <c r="EB334" s="85"/>
      <c r="EC334" s="85"/>
      <c r="ED334" s="85"/>
      <c r="EE334" s="85"/>
      <c r="EF334" s="85"/>
      <c r="EG334" s="85"/>
      <c r="EH334" s="85"/>
      <c r="EI334" s="85"/>
      <c r="EJ334" s="85"/>
      <c r="EK334" s="85"/>
      <c r="EL334" s="85"/>
      <c r="EM334" s="85"/>
      <c r="EN334" s="85"/>
      <c r="EO334" s="85"/>
      <c r="EP334" s="85"/>
      <c r="EQ334" s="85"/>
      <c r="ER334" s="85"/>
      <c r="ES334" s="85"/>
      <c r="ET334" s="85"/>
      <c r="EU334" s="85"/>
      <c r="EV334" s="85"/>
      <c r="EW334" s="85"/>
      <c r="EX334" s="85"/>
      <c r="EY334" s="85"/>
      <c r="EZ334" s="85"/>
      <c r="FA334" s="85"/>
      <c r="FB334" s="85"/>
      <c r="FC334" s="85"/>
      <c r="FD334" s="85"/>
      <c r="FE334" s="85"/>
      <c r="FF334" s="85"/>
      <c r="FG334" s="85"/>
      <c r="FH334" s="85"/>
      <c r="FI334" s="85"/>
      <c r="FJ334" s="85"/>
      <c r="FK334" s="85"/>
      <c r="FL334" s="85"/>
      <c r="FM334" s="85"/>
      <c r="FN334" s="85"/>
      <c r="FO334" s="85"/>
      <c r="FP334" s="85"/>
      <c r="FQ334" s="85"/>
      <c r="FR334" s="85"/>
      <c r="FS334" s="85"/>
      <c r="FT334" s="85"/>
      <c r="FU334" s="85"/>
      <c r="FV334" s="85"/>
      <c r="FW334" s="85"/>
      <c r="FX334" s="85"/>
      <c r="FY334" s="85"/>
      <c r="FZ334" s="85"/>
      <c r="GA334" s="85"/>
      <c r="GB334" s="85"/>
      <c r="GC334" s="85"/>
    </row>
    <row r="335" spans="1:185" ht="16.5" thickBot="1">
      <c r="A335" s="102" t="s">
        <v>47</v>
      </c>
      <c r="B335" s="103"/>
      <c r="C335" s="104">
        <v>30</v>
      </c>
      <c r="D335" s="104">
        <v>30</v>
      </c>
      <c r="E335" s="134">
        <v>30</v>
      </c>
      <c r="F335" s="104">
        <v>1.5</v>
      </c>
      <c r="G335" s="134">
        <v>0.3</v>
      </c>
      <c r="H335" s="104">
        <v>14.3</v>
      </c>
      <c r="I335" s="134">
        <v>66</v>
      </c>
      <c r="J335" s="98"/>
    </row>
    <row r="336" spans="1:185" ht="16.5" thickBot="1">
      <c r="A336" s="121" t="s">
        <v>27</v>
      </c>
      <c r="B336" s="122"/>
      <c r="C336" s="123">
        <v>495</v>
      </c>
      <c r="D336" s="211"/>
      <c r="E336" s="123"/>
      <c r="F336" s="100">
        <v>14.600000000000001</v>
      </c>
      <c r="G336" s="100">
        <v>17</v>
      </c>
      <c r="H336" s="100">
        <v>70.239999999999995</v>
      </c>
      <c r="I336" s="100">
        <v>492.94000000000005</v>
      </c>
      <c r="J336" s="101"/>
    </row>
    <row r="337" spans="1:185">
      <c r="A337" s="126"/>
      <c r="B337" s="127" t="s">
        <v>48</v>
      </c>
      <c r="C337" s="217"/>
      <c r="D337" s="183"/>
      <c r="E337" s="128"/>
      <c r="F337" s="90"/>
      <c r="G337" s="348"/>
      <c r="H337" s="90"/>
      <c r="I337" s="349"/>
      <c r="J337" s="91"/>
    </row>
    <row r="338" spans="1:185">
      <c r="A338" s="110" t="s">
        <v>74</v>
      </c>
      <c r="B338" s="111"/>
      <c r="C338" s="112">
        <v>21</v>
      </c>
      <c r="D338" s="120"/>
      <c r="E338" s="112"/>
      <c r="F338" s="116">
        <v>2.7</v>
      </c>
      <c r="G338" s="116">
        <v>4.3</v>
      </c>
      <c r="H338" s="116">
        <v>22.5</v>
      </c>
      <c r="I338" s="117">
        <v>137</v>
      </c>
      <c r="J338" s="184"/>
      <c r="K338" s="111"/>
      <c r="L338" s="111"/>
      <c r="M338" s="111"/>
      <c r="N338" s="111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  <c r="AN338" s="78"/>
      <c r="AO338" s="78"/>
      <c r="AP338" s="78"/>
      <c r="AQ338" s="78"/>
      <c r="AR338" s="78"/>
      <c r="AS338" s="78"/>
      <c r="AT338" s="78"/>
      <c r="AU338" s="78"/>
      <c r="AV338" s="78"/>
      <c r="AW338" s="78"/>
      <c r="AX338" s="7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</row>
    <row r="339" spans="1:185" ht="15.75" customHeight="1">
      <c r="A339" s="110" t="s">
        <v>374</v>
      </c>
      <c r="B339" s="110"/>
      <c r="C339" s="112"/>
      <c r="D339" s="120">
        <v>21</v>
      </c>
      <c r="E339" s="112">
        <v>21</v>
      </c>
      <c r="F339" s="116"/>
      <c r="G339" s="116"/>
      <c r="H339" s="116"/>
      <c r="I339" s="117"/>
      <c r="J339" s="184"/>
      <c r="K339" s="111"/>
      <c r="L339" s="111"/>
      <c r="M339" s="111"/>
      <c r="N339" s="111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</row>
    <row r="340" spans="1:185" s="39" customFormat="1">
      <c r="A340" s="102" t="s">
        <v>88</v>
      </c>
      <c r="B340" s="103"/>
      <c r="C340" s="112">
        <v>110</v>
      </c>
      <c r="D340" s="176"/>
      <c r="E340" s="112"/>
      <c r="F340" s="116">
        <v>3</v>
      </c>
      <c r="G340" s="116">
        <v>2.7</v>
      </c>
      <c r="H340" s="116">
        <v>4.5</v>
      </c>
      <c r="I340" s="116">
        <v>54.3</v>
      </c>
      <c r="J340" s="98" t="s">
        <v>157</v>
      </c>
      <c r="K340" s="131"/>
      <c r="L340" s="131"/>
      <c r="M340" s="131"/>
      <c r="N340" s="131"/>
      <c r="O340" s="131"/>
      <c r="P340" s="131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  <c r="BB340" s="40"/>
      <c r="BC340" s="40"/>
      <c r="BD340" s="40"/>
      <c r="BE340" s="40"/>
      <c r="BF340" s="40"/>
      <c r="BG340" s="40"/>
      <c r="BH340" s="40"/>
      <c r="BI340" s="40"/>
      <c r="BJ340" s="40"/>
      <c r="BK340" s="40"/>
      <c r="BL340" s="40"/>
      <c r="BM340" s="40"/>
      <c r="BN340" s="40"/>
      <c r="BO340" s="40"/>
      <c r="BP340" s="40"/>
      <c r="BQ340" s="40"/>
      <c r="BR340" s="40"/>
      <c r="BS340" s="40"/>
      <c r="BT340" s="40"/>
      <c r="BU340" s="40"/>
      <c r="BV340" s="40"/>
      <c r="BW340" s="40"/>
      <c r="BX340" s="40"/>
      <c r="BY340" s="40"/>
      <c r="BZ340" s="40"/>
      <c r="CA340" s="40"/>
      <c r="CB340" s="40"/>
      <c r="CC340" s="40"/>
      <c r="CD340" s="40"/>
      <c r="CE340" s="40"/>
      <c r="CF340" s="40"/>
      <c r="CG340" s="40"/>
      <c r="CH340" s="40"/>
      <c r="CI340" s="40"/>
      <c r="CJ340" s="40"/>
      <c r="CK340" s="40"/>
      <c r="CL340" s="40"/>
      <c r="CM340" s="40"/>
      <c r="CN340" s="40"/>
      <c r="CO340" s="40"/>
      <c r="CP340" s="40"/>
      <c r="CQ340" s="40"/>
      <c r="CR340" s="40"/>
      <c r="CS340" s="40"/>
      <c r="CT340" s="40"/>
      <c r="CU340" s="40"/>
      <c r="CV340" s="40"/>
      <c r="CW340" s="40"/>
      <c r="CX340" s="40"/>
      <c r="CY340" s="40"/>
      <c r="CZ340" s="40"/>
      <c r="DA340" s="40"/>
      <c r="DB340" s="40"/>
      <c r="DC340" s="40"/>
      <c r="DD340" s="40"/>
      <c r="DE340" s="40"/>
      <c r="DF340" s="40"/>
      <c r="DG340" s="40"/>
      <c r="DH340" s="40"/>
      <c r="DI340" s="40"/>
      <c r="DJ340" s="40"/>
      <c r="DK340" s="40"/>
      <c r="DL340" s="40"/>
      <c r="DM340" s="40"/>
      <c r="DN340" s="40"/>
      <c r="DO340" s="40"/>
      <c r="DP340" s="40"/>
      <c r="DQ340" s="40"/>
      <c r="DR340" s="40"/>
      <c r="DS340" s="40"/>
      <c r="DT340" s="40"/>
      <c r="DU340" s="40"/>
      <c r="DV340" s="40"/>
      <c r="DW340" s="40"/>
      <c r="DX340" s="40"/>
      <c r="DY340" s="40"/>
      <c r="DZ340" s="40"/>
      <c r="EA340" s="40"/>
      <c r="EB340" s="40"/>
      <c r="EC340" s="40"/>
      <c r="ED340" s="40"/>
      <c r="EE340" s="40"/>
      <c r="EF340" s="40"/>
      <c r="EG340" s="40"/>
      <c r="EH340" s="40"/>
      <c r="EI340" s="40"/>
      <c r="EJ340" s="40"/>
      <c r="EK340" s="40"/>
      <c r="EL340" s="40"/>
      <c r="EM340" s="40"/>
      <c r="EN340" s="40"/>
      <c r="EO340" s="40"/>
      <c r="EP340" s="40"/>
      <c r="EQ340" s="40"/>
      <c r="ER340" s="40"/>
      <c r="ES340" s="40"/>
      <c r="ET340" s="40"/>
      <c r="EU340" s="40"/>
      <c r="EV340" s="40"/>
      <c r="EW340" s="40"/>
      <c r="EX340" s="40"/>
      <c r="EY340" s="40"/>
      <c r="EZ340" s="40"/>
      <c r="FA340" s="40"/>
      <c r="FB340" s="40"/>
      <c r="FC340" s="40"/>
      <c r="FD340" s="40"/>
      <c r="FE340" s="40"/>
      <c r="FF340" s="40"/>
      <c r="FG340" s="40"/>
      <c r="FH340" s="40"/>
      <c r="FI340" s="40"/>
      <c r="FJ340" s="40"/>
      <c r="FK340" s="40"/>
      <c r="FL340" s="40"/>
      <c r="FM340" s="40"/>
      <c r="FN340" s="40"/>
      <c r="FO340" s="40"/>
      <c r="FP340" s="40"/>
      <c r="FQ340" s="40"/>
      <c r="FR340" s="40"/>
      <c r="FS340" s="40"/>
      <c r="FT340" s="40"/>
      <c r="FU340" s="40"/>
      <c r="FV340" s="40"/>
      <c r="FW340" s="40"/>
      <c r="FX340" s="40"/>
      <c r="FY340" s="40"/>
      <c r="FZ340" s="40"/>
      <c r="GA340" s="40"/>
      <c r="GB340" s="40"/>
      <c r="GC340" s="40"/>
    </row>
    <row r="341" spans="1:185" s="39" customFormat="1">
      <c r="A341" s="102"/>
      <c r="B341" s="103" t="s">
        <v>89</v>
      </c>
      <c r="C341" s="112"/>
      <c r="D341" s="176">
        <v>114</v>
      </c>
      <c r="E341" s="112">
        <v>110</v>
      </c>
      <c r="F341" s="116"/>
      <c r="G341" s="117"/>
      <c r="H341" s="116"/>
      <c r="I341" s="117"/>
      <c r="J341" s="98"/>
      <c r="K341" s="131"/>
      <c r="L341" s="131"/>
      <c r="M341" s="131"/>
      <c r="N341" s="131"/>
      <c r="O341" s="131"/>
      <c r="P341" s="131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  <c r="BB341" s="40"/>
      <c r="BC341" s="40"/>
      <c r="BD341" s="40"/>
      <c r="BE341" s="40"/>
      <c r="BF341" s="40"/>
      <c r="BG341" s="40"/>
      <c r="BH341" s="40"/>
      <c r="BI341" s="40"/>
      <c r="BJ341" s="40"/>
      <c r="BK341" s="40"/>
      <c r="BL341" s="40"/>
      <c r="BM341" s="40"/>
      <c r="BN341" s="40"/>
      <c r="BO341" s="40"/>
      <c r="BP341" s="40"/>
      <c r="BQ341" s="40"/>
      <c r="BR341" s="40"/>
      <c r="BS341" s="40"/>
      <c r="BT341" s="40"/>
      <c r="BU341" s="40"/>
      <c r="BV341" s="40"/>
      <c r="BW341" s="40"/>
      <c r="BX341" s="40"/>
      <c r="BY341" s="40"/>
      <c r="BZ341" s="40"/>
      <c r="CA341" s="40"/>
      <c r="CB341" s="40"/>
      <c r="CC341" s="40"/>
      <c r="CD341" s="40"/>
      <c r="CE341" s="40"/>
      <c r="CF341" s="40"/>
      <c r="CG341" s="40"/>
      <c r="CH341" s="40"/>
      <c r="CI341" s="40"/>
      <c r="CJ341" s="40"/>
      <c r="CK341" s="40"/>
      <c r="CL341" s="40"/>
      <c r="CM341" s="40"/>
      <c r="CN341" s="40"/>
      <c r="CO341" s="40"/>
      <c r="CP341" s="40"/>
      <c r="CQ341" s="40"/>
      <c r="CR341" s="40"/>
      <c r="CS341" s="40"/>
      <c r="CT341" s="40"/>
      <c r="CU341" s="40"/>
      <c r="CV341" s="40"/>
      <c r="CW341" s="40"/>
      <c r="CX341" s="40"/>
      <c r="CY341" s="40"/>
      <c r="CZ341" s="40"/>
      <c r="DA341" s="40"/>
      <c r="DB341" s="40"/>
      <c r="DC341" s="40"/>
      <c r="DD341" s="40"/>
      <c r="DE341" s="40"/>
      <c r="DF341" s="40"/>
      <c r="DG341" s="40"/>
      <c r="DH341" s="40"/>
      <c r="DI341" s="40"/>
      <c r="DJ341" s="40"/>
      <c r="DK341" s="40"/>
      <c r="DL341" s="40"/>
      <c r="DM341" s="40"/>
      <c r="DN341" s="40"/>
      <c r="DO341" s="40"/>
      <c r="DP341" s="40"/>
      <c r="DQ341" s="40"/>
      <c r="DR341" s="40"/>
      <c r="DS341" s="40"/>
      <c r="DT341" s="40"/>
      <c r="DU341" s="40"/>
      <c r="DV341" s="40"/>
      <c r="DW341" s="40"/>
      <c r="DX341" s="40"/>
      <c r="DY341" s="40"/>
      <c r="DZ341" s="40"/>
      <c r="EA341" s="40"/>
      <c r="EB341" s="40"/>
      <c r="EC341" s="40"/>
      <c r="ED341" s="40"/>
      <c r="EE341" s="40"/>
      <c r="EF341" s="40"/>
      <c r="EG341" s="40"/>
      <c r="EH341" s="40"/>
      <c r="EI341" s="40"/>
      <c r="EJ341" s="40"/>
      <c r="EK341" s="40"/>
      <c r="EL341" s="40"/>
      <c r="EM341" s="40"/>
      <c r="EN341" s="40"/>
      <c r="EO341" s="40"/>
      <c r="EP341" s="40"/>
      <c r="EQ341" s="40"/>
      <c r="ER341" s="40"/>
      <c r="ES341" s="40"/>
      <c r="ET341" s="40"/>
      <c r="EU341" s="40"/>
      <c r="EV341" s="40"/>
      <c r="EW341" s="40"/>
      <c r="EX341" s="40"/>
      <c r="EY341" s="40"/>
      <c r="EZ341" s="40"/>
      <c r="FA341" s="40"/>
      <c r="FB341" s="40"/>
      <c r="FC341" s="40"/>
      <c r="FD341" s="40"/>
      <c r="FE341" s="40"/>
      <c r="FF341" s="40"/>
      <c r="FG341" s="40"/>
      <c r="FH341" s="40"/>
      <c r="FI341" s="40"/>
      <c r="FJ341" s="40"/>
      <c r="FK341" s="40"/>
      <c r="FL341" s="40"/>
      <c r="FM341" s="40"/>
      <c r="FN341" s="40"/>
      <c r="FO341" s="40"/>
      <c r="FP341" s="40"/>
      <c r="FQ341" s="40"/>
      <c r="FR341" s="40"/>
      <c r="FS341" s="40"/>
      <c r="FT341" s="40"/>
      <c r="FU341" s="40"/>
      <c r="FV341" s="40"/>
      <c r="FW341" s="40"/>
      <c r="FX341" s="40"/>
      <c r="FY341" s="40"/>
      <c r="FZ341" s="40"/>
      <c r="GA341" s="40"/>
      <c r="GB341" s="40"/>
      <c r="GC341" s="40"/>
    </row>
    <row r="342" spans="1:185" s="45" customFormat="1">
      <c r="A342" s="102" t="s">
        <v>358</v>
      </c>
      <c r="B342" s="103"/>
      <c r="C342" s="104" t="s">
        <v>404</v>
      </c>
      <c r="D342" s="109"/>
      <c r="E342" s="108"/>
      <c r="F342" s="117">
        <v>5.4</v>
      </c>
      <c r="G342" s="116">
        <v>6.2</v>
      </c>
      <c r="H342" s="117">
        <v>17.7</v>
      </c>
      <c r="I342" s="116">
        <v>148</v>
      </c>
      <c r="J342" s="98" t="s">
        <v>344</v>
      </c>
      <c r="K342" s="131"/>
      <c r="L342" s="131"/>
      <c r="M342" s="131"/>
      <c r="N342" s="131"/>
      <c r="O342" s="131"/>
      <c r="P342" s="131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  <c r="BB342" s="40"/>
      <c r="BC342" s="40"/>
      <c r="BD342" s="40"/>
      <c r="BE342" s="40"/>
      <c r="BF342" s="40"/>
      <c r="BG342" s="40"/>
      <c r="BH342" s="40"/>
      <c r="BI342" s="40"/>
      <c r="BJ342" s="40"/>
      <c r="BK342" s="40"/>
      <c r="BL342" s="40"/>
      <c r="BM342" s="40"/>
      <c r="BN342" s="40"/>
      <c r="BO342" s="40"/>
      <c r="BP342" s="40"/>
      <c r="BQ342" s="40"/>
      <c r="BR342" s="40"/>
      <c r="BS342" s="40"/>
      <c r="BT342" s="40"/>
      <c r="BU342" s="40"/>
      <c r="BV342" s="40"/>
      <c r="BW342" s="40"/>
      <c r="BX342" s="40"/>
      <c r="BY342" s="40"/>
      <c r="BZ342" s="40"/>
      <c r="CA342" s="40"/>
      <c r="CB342" s="40"/>
      <c r="CC342" s="40"/>
      <c r="CD342" s="40"/>
      <c r="CE342" s="40"/>
      <c r="CF342" s="40"/>
      <c r="CG342" s="40"/>
      <c r="CH342" s="40"/>
      <c r="CI342" s="40"/>
      <c r="CJ342" s="40"/>
      <c r="CK342" s="40"/>
      <c r="CL342" s="40"/>
      <c r="CM342" s="40"/>
      <c r="CN342" s="40"/>
      <c r="CO342" s="40"/>
      <c r="CP342" s="40"/>
      <c r="CQ342" s="40"/>
      <c r="CR342" s="40"/>
      <c r="CS342" s="40"/>
      <c r="CT342" s="40"/>
      <c r="CU342" s="40"/>
      <c r="CV342" s="40"/>
      <c r="CW342" s="40"/>
      <c r="CX342" s="40"/>
      <c r="CY342" s="40"/>
      <c r="CZ342" s="40"/>
      <c r="DA342" s="40"/>
      <c r="DB342" s="40"/>
      <c r="DC342" s="40"/>
      <c r="DD342" s="40"/>
      <c r="DE342" s="40"/>
      <c r="DF342" s="40"/>
      <c r="DG342" s="40"/>
      <c r="DH342" s="40"/>
      <c r="DI342" s="40"/>
      <c r="DJ342" s="40"/>
      <c r="DK342" s="40"/>
      <c r="DL342" s="40"/>
      <c r="DM342" s="40"/>
      <c r="DN342" s="40"/>
      <c r="DO342" s="40"/>
      <c r="DP342" s="40"/>
      <c r="DQ342" s="40"/>
      <c r="DR342" s="40"/>
      <c r="DS342" s="40"/>
      <c r="DT342" s="40"/>
      <c r="DU342" s="40"/>
      <c r="DV342" s="40"/>
      <c r="DW342" s="40"/>
      <c r="DX342" s="40"/>
      <c r="DY342" s="40"/>
      <c r="DZ342" s="40"/>
      <c r="EA342" s="40"/>
      <c r="EB342" s="40"/>
      <c r="EC342" s="40"/>
      <c r="ED342" s="40"/>
      <c r="EE342" s="40"/>
      <c r="EF342" s="40"/>
      <c r="EG342" s="40"/>
      <c r="EH342" s="40"/>
      <c r="EI342" s="40"/>
      <c r="EJ342" s="40"/>
      <c r="EK342" s="40"/>
      <c r="EL342" s="40"/>
      <c r="EM342" s="40"/>
      <c r="EN342" s="40"/>
      <c r="EO342" s="40"/>
      <c r="EP342" s="40"/>
      <c r="EQ342" s="40"/>
      <c r="ER342" s="40"/>
      <c r="ES342" s="40"/>
      <c r="ET342" s="40"/>
      <c r="EU342" s="40"/>
      <c r="EV342" s="40"/>
      <c r="EW342" s="40"/>
      <c r="EX342" s="40"/>
      <c r="EY342" s="40"/>
      <c r="EZ342" s="40"/>
      <c r="FA342" s="40"/>
      <c r="FB342" s="40"/>
      <c r="FC342" s="40"/>
      <c r="FD342" s="40"/>
      <c r="FE342" s="40"/>
      <c r="FF342" s="40"/>
      <c r="FG342" s="40"/>
      <c r="FH342" s="40"/>
      <c r="FI342" s="40"/>
      <c r="FJ342" s="40"/>
      <c r="FK342" s="40"/>
      <c r="FL342" s="40"/>
      <c r="FM342" s="40"/>
      <c r="FN342" s="40"/>
      <c r="FO342" s="40"/>
      <c r="FP342" s="40"/>
      <c r="FQ342" s="40"/>
      <c r="FR342" s="40"/>
      <c r="FS342" s="40"/>
      <c r="FT342" s="40"/>
      <c r="FU342" s="40"/>
      <c r="FV342" s="40"/>
      <c r="FW342" s="40"/>
      <c r="FX342" s="40"/>
      <c r="FY342" s="40"/>
      <c r="FZ342" s="40"/>
      <c r="GA342" s="40"/>
      <c r="GB342" s="40"/>
      <c r="GC342" s="40"/>
    </row>
    <row r="343" spans="1:185" s="45" customFormat="1">
      <c r="A343" s="102"/>
      <c r="B343" s="103" t="s">
        <v>76</v>
      </c>
      <c r="C343" s="104"/>
      <c r="D343" s="109">
        <v>72.849999999999994</v>
      </c>
      <c r="E343" s="108">
        <v>71.430000000000007</v>
      </c>
      <c r="F343" s="109"/>
      <c r="G343" s="108"/>
      <c r="H343" s="109"/>
      <c r="I343" s="105"/>
      <c r="J343" s="98"/>
      <c r="K343" s="131"/>
      <c r="L343" s="131"/>
      <c r="M343" s="131"/>
      <c r="N343" s="131"/>
      <c r="O343" s="131"/>
      <c r="P343" s="131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  <c r="BB343" s="40"/>
      <c r="BC343" s="40"/>
      <c r="BD343" s="40"/>
      <c r="BE343" s="40"/>
      <c r="BF343" s="40"/>
      <c r="BG343" s="40"/>
      <c r="BH343" s="40"/>
      <c r="BI343" s="40"/>
      <c r="BJ343" s="40"/>
      <c r="BK343" s="40"/>
      <c r="BL343" s="40"/>
      <c r="BM343" s="40"/>
      <c r="BN343" s="40"/>
      <c r="BO343" s="40"/>
      <c r="BP343" s="40"/>
      <c r="BQ343" s="40"/>
      <c r="BR343" s="40"/>
      <c r="BS343" s="40"/>
      <c r="BT343" s="40"/>
      <c r="BU343" s="40"/>
      <c r="BV343" s="40"/>
      <c r="BW343" s="40"/>
      <c r="BX343" s="40"/>
      <c r="BY343" s="40"/>
      <c r="BZ343" s="40"/>
      <c r="CA343" s="40"/>
      <c r="CB343" s="40"/>
      <c r="CC343" s="40"/>
      <c r="CD343" s="40"/>
      <c r="CE343" s="40"/>
      <c r="CF343" s="40"/>
      <c r="CG343" s="40"/>
      <c r="CH343" s="40"/>
      <c r="CI343" s="40"/>
      <c r="CJ343" s="40"/>
      <c r="CK343" s="40"/>
      <c r="CL343" s="40"/>
      <c r="CM343" s="40"/>
      <c r="CN343" s="40"/>
      <c r="CO343" s="40"/>
      <c r="CP343" s="40"/>
      <c r="CQ343" s="40"/>
      <c r="CR343" s="40"/>
      <c r="CS343" s="40"/>
      <c r="CT343" s="40"/>
      <c r="CU343" s="40"/>
      <c r="CV343" s="40"/>
      <c r="CW343" s="40"/>
      <c r="CX343" s="40"/>
      <c r="CY343" s="40"/>
      <c r="CZ343" s="40"/>
      <c r="DA343" s="40"/>
      <c r="DB343" s="40"/>
      <c r="DC343" s="40"/>
      <c r="DD343" s="40"/>
      <c r="DE343" s="40"/>
      <c r="DF343" s="40"/>
      <c r="DG343" s="40"/>
      <c r="DH343" s="40"/>
      <c r="DI343" s="40"/>
      <c r="DJ343" s="40"/>
      <c r="DK343" s="40"/>
      <c r="DL343" s="40"/>
      <c r="DM343" s="40"/>
      <c r="DN343" s="40"/>
      <c r="DO343" s="40"/>
      <c r="DP343" s="40"/>
      <c r="DQ343" s="40"/>
      <c r="DR343" s="40"/>
      <c r="DS343" s="40"/>
      <c r="DT343" s="40"/>
      <c r="DU343" s="40"/>
      <c r="DV343" s="40"/>
      <c r="DW343" s="40"/>
      <c r="DX343" s="40"/>
      <c r="DY343" s="40"/>
      <c r="DZ343" s="40"/>
      <c r="EA343" s="40"/>
      <c r="EB343" s="40"/>
      <c r="EC343" s="40"/>
      <c r="ED343" s="40"/>
      <c r="EE343" s="40"/>
      <c r="EF343" s="40"/>
      <c r="EG343" s="40"/>
      <c r="EH343" s="40"/>
      <c r="EI343" s="40"/>
      <c r="EJ343" s="40"/>
      <c r="EK343" s="40"/>
      <c r="EL343" s="40"/>
      <c r="EM343" s="40"/>
      <c r="EN343" s="40"/>
      <c r="EO343" s="40"/>
      <c r="EP343" s="40"/>
      <c r="EQ343" s="40"/>
      <c r="ER343" s="40"/>
      <c r="ES343" s="40"/>
      <c r="ET343" s="40"/>
      <c r="EU343" s="40"/>
      <c r="EV343" s="40"/>
      <c r="EW343" s="40"/>
      <c r="EX343" s="40"/>
      <c r="EY343" s="40"/>
      <c r="EZ343" s="40"/>
      <c r="FA343" s="40"/>
      <c r="FB343" s="40"/>
      <c r="FC343" s="40"/>
      <c r="FD343" s="40"/>
      <c r="FE343" s="40"/>
      <c r="FF343" s="40"/>
      <c r="FG343" s="40"/>
      <c r="FH343" s="40"/>
      <c r="FI343" s="40"/>
      <c r="FJ343" s="40"/>
      <c r="FK343" s="40"/>
      <c r="FL343" s="40"/>
      <c r="FM343" s="40"/>
      <c r="FN343" s="40"/>
      <c r="FO343" s="40"/>
      <c r="FP343" s="40"/>
      <c r="FQ343" s="40"/>
      <c r="FR343" s="40"/>
      <c r="FS343" s="40"/>
      <c r="FT343" s="40"/>
      <c r="FU343" s="40"/>
      <c r="FV343" s="40"/>
      <c r="FW343" s="40"/>
      <c r="FX343" s="40"/>
      <c r="FY343" s="40"/>
      <c r="FZ343" s="40"/>
      <c r="GA343" s="40"/>
      <c r="GB343" s="40"/>
      <c r="GC343" s="40"/>
    </row>
    <row r="344" spans="1:185" s="45" customFormat="1">
      <c r="A344" s="102"/>
      <c r="B344" s="103" t="s">
        <v>99</v>
      </c>
      <c r="C344" s="104"/>
      <c r="D344" s="109">
        <v>7.7</v>
      </c>
      <c r="E344" s="108">
        <v>7.7</v>
      </c>
      <c r="F344" s="109"/>
      <c r="G344" s="108"/>
      <c r="H344" s="109"/>
      <c r="I344" s="105"/>
      <c r="J344" s="98"/>
      <c r="K344" s="131"/>
      <c r="L344" s="131"/>
      <c r="M344" s="131"/>
      <c r="N344" s="131"/>
      <c r="O344" s="131"/>
      <c r="P344" s="131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  <c r="BE344" s="40"/>
      <c r="BF344" s="40"/>
      <c r="BG344" s="40"/>
      <c r="BH344" s="40"/>
      <c r="BI344" s="40"/>
      <c r="BJ344" s="40"/>
      <c r="BK344" s="40"/>
      <c r="BL344" s="40"/>
      <c r="BM344" s="40"/>
      <c r="BN344" s="40"/>
      <c r="BO344" s="40"/>
      <c r="BP344" s="40"/>
      <c r="BQ344" s="40"/>
      <c r="BR344" s="40"/>
      <c r="BS344" s="40"/>
      <c r="BT344" s="40"/>
      <c r="BU344" s="40"/>
      <c r="BV344" s="40"/>
      <c r="BW344" s="40"/>
      <c r="BX344" s="40"/>
      <c r="BY344" s="40"/>
      <c r="BZ344" s="40"/>
      <c r="CA344" s="40"/>
      <c r="CB344" s="40"/>
      <c r="CC344" s="40"/>
      <c r="CD344" s="40"/>
      <c r="CE344" s="40"/>
      <c r="CF344" s="40"/>
      <c r="CG344" s="40"/>
      <c r="CH344" s="40"/>
      <c r="CI344" s="40"/>
      <c r="CJ344" s="40"/>
      <c r="CK344" s="40"/>
      <c r="CL344" s="40"/>
      <c r="CM344" s="40"/>
      <c r="CN344" s="40"/>
      <c r="CO344" s="40"/>
      <c r="CP344" s="40"/>
      <c r="CQ344" s="40"/>
      <c r="CR344" s="40"/>
      <c r="CS344" s="40"/>
      <c r="CT344" s="40"/>
      <c r="CU344" s="40"/>
      <c r="CV344" s="40"/>
      <c r="CW344" s="40"/>
      <c r="CX344" s="40"/>
      <c r="CY344" s="40"/>
      <c r="CZ344" s="40"/>
      <c r="DA344" s="40"/>
      <c r="DB344" s="40"/>
      <c r="DC344" s="40"/>
      <c r="DD344" s="40"/>
      <c r="DE344" s="40"/>
      <c r="DF344" s="40"/>
      <c r="DG344" s="40"/>
      <c r="DH344" s="40"/>
      <c r="DI344" s="40"/>
      <c r="DJ344" s="40"/>
      <c r="DK344" s="40"/>
      <c r="DL344" s="40"/>
      <c r="DM344" s="40"/>
      <c r="DN344" s="40"/>
      <c r="DO344" s="40"/>
      <c r="DP344" s="40"/>
      <c r="DQ344" s="40"/>
      <c r="DR344" s="40"/>
      <c r="DS344" s="40"/>
      <c r="DT344" s="40"/>
      <c r="DU344" s="40"/>
      <c r="DV344" s="40"/>
      <c r="DW344" s="40"/>
      <c r="DX344" s="40"/>
      <c r="DY344" s="40"/>
      <c r="DZ344" s="40"/>
      <c r="EA344" s="40"/>
      <c r="EB344" s="40"/>
      <c r="EC344" s="40"/>
      <c r="ED344" s="40"/>
      <c r="EE344" s="40"/>
      <c r="EF344" s="40"/>
      <c r="EG344" s="40"/>
      <c r="EH344" s="40"/>
      <c r="EI344" s="40"/>
      <c r="EJ344" s="40"/>
      <c r="EK344" s="40"/>
      <c r="EL344" s="40"/>
      <c r="EM344" s="40"/>
      <c r="EN344" s="40"/>
      <c r="EO344" s="40"/>
      <c r="EP344" s="40"/>
      <c r="EQ344" s="40"/>
      <c r="ER344" s="40"/>
      <c r="ES344" s="40"/>
      <c r="ET344" s="40"/>
      <c r="EU344" s="40"/>
      <c r="EV344" s="40"/>
      <c r="EW344" s="40"/>
      <c r="EX344" s="40"/>
      <c r="EY344" s="40"/>
      <c r="EZ344" s="40"/>
      <c r="FA344" s="40"/>
      <c r="FB344" s="40"/>
      <c r="FC344" s="40"/>
      <c r="FD344" s="40"/>
      <c r="FE344" s="40"/>
      <c r="FF344" s="40"/>
      <c r="FG344" s="40"/>
      <c r="FH344" s="40"/>
      <c r="FI344" s="40"/>
      <c r="FJ344" s="40"/>
      <c r="FK344" s="40"/>
      <c r="FL344" s="40"/>
      <c r="FM344" s="40"/>
      <c r="FN344" s="40"/>
      <c r="FO344" s="40"/>
      <c r="FP344" s="40"/>
      <c r="FQ344" s="40"/>
      <c r="FR344" s="40"/>
      <c r="FS344" s="40"/>
      <c r="FT344" s="40"/>
      <c r="FU344" s="40"/>
      <c r="FV344" s="40"/>
      <c r="FW344" s="40"/>
      <c r="FX344" s="40"/>
      <c r="FY344" s="40"/>
      <c r="FZ344" s="40"/>
      <c r="GA344" s="40"/>
      <c r="GB344" s="40"/>
      <c r="GC344" s="40"/>
    </row>
    <row r="345" spans="1:185" s="45" customFormat="1">
      <c r="A345" s="102"/>
      <c r="B345" s="103" t="s">
        <v>53</v>
      </c>
      <c r="C345" s="104"/>
      <c r="D345" s="109">
        <v>4.7</v>
      </c>
      <c r="E345" s="108">
        <v>4.7</v>
      </c>
      <c r="F345" s="109"/>
      <c r="G345" s="108"/>
      <c r="H345" s="109"/>
      <c r="I345" s="105"/>
      <c r="J345" s="98"/>
      <c r="K345" s="131"/>
      <c r="L345" s="131"/>
      <c r="M345" s="131"/>
      <c r="N345" s="131"/>
      <c r="O345" s="131"/>
      <c r="P345" s="131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  <c r="BB345" s="40"/>
      <c r="BC345" s="40"/>
      <c r="BD345" s="40"/>
      <c r="BE345" s="40"/>
      <c r="BF345" s="40"/>
      <c r="BG345" s="40"/>
      <c r="BH345" s="40"/>
      <c r="BI345" s="40"/>
      <c r="BJ345" s="40"/>
      <c r="BK345" s="40"/>
      <c r="BL345" s="40"/>
      <c r="BM345" s="40"/>
      <c r="BN345" s="40"/>
      <c r="BO345" s="40"/>
      <c r="BP345" s="40"/>
      <c r="BQ345" s="40"/>
      <c r="BR345" s="40"/>
      <c r="BS345" s="40"/>
      <c r="BT345" s="40"/>
      <c r="BU345" s="40"/>
      <c r="BV345" s="40"/>
      <c r="BW345" s="40"/>
      <c r="BX345" s="40"/>
      <c r="BY345" s="40"/>
      <c r="BZ345" s="40"/>
      <c r="CA345" s="40"/>
      <c r="CB345" s="40"/>
      <c r="CC345" s="40"/>
      <c r="CD345" s="40"/>
      <c r="CE345" s="40"/>
      <c r="CF345" s="40"/>
      <c r="CG345" s="40"/>
      <c r="CH345" s="40"/>
      <c r="CI345" s="40"/>
      <c r="CJ345" s="40"/>
      <c r="CK345" s="40"/>
      <c r="CL345" s="40"/>
      <c r="CM345" s="40"/>
      <c r="CN345" s="40"/>
      <c r="CO345" s="40"/>
      <c r="CP345" s="40"/>
      <c r="CQ345" s="40"/>
      <c r="CR345" s="40"/>
      <c r="CS345" s="40"/>
      <c r="CT345" s="40"/>
      <c r="CU345" s="40"/>
      <c r="CV345" s="40"/>
      <c r="CW345" s="40"/>
      <c r="CX345" s="40"/>
      <c r="CY345" s="40"/>
      <c r="CZ345" s="40"/>
      <c r="DA345" s="40"/>
      <c r="DB345" s="40"/>
      <c r="DC345" s="40"/>
      <c r="DD345" s="40"/>
      <c r="DE345" s="40"/>
      <c r="DF345" s="40"/>
      <c r="DG345" s="40"/>
      <c r="DH345" s="40"/>
      <c r="DI345" s="40"/>
      <c r="DJ345" s="40"/>
      <c r="DK345" s="40"/>
      <c r="DL345" s="40"/>
      <c r="DM345" s="40"/>
      <c r="DN345" s="40"/>
      <c r="DO345" s="40"/>
      <c r="DP345" s="40"/>
      <c r="DQ345" s="40"/>
      <c r="DR345" s="40"/>
      <c r="DS345" s="40"/>
      <c r="DT345" s="40"/>
      <c r="DU345" s="40"/>
      <c r="DV345" s="40"/>
      <c r="DW345" s="40"/>
      <c r="DX345" s="40"/>
      <c r="DY345" s="40"/>
      <c r="DZ345" s="40"/>
      <c r="EA345" s="40"/>
      <c r="EB345" s="40"/>
      <c r="EC345" s="40"/>
      <c r="ED345" s="40"/>
      <c r="EE345" s="40"/>
      <c r="EF345" s="40"/>
      <c r="EG345" s="40"/>
      <c r="EH345" s="40"/>
      <c r="EI345" s="40"/>
      <c r="EJ345" s="40"/>
      <c r="EK345" s="40"/>
      <c r="EL345" s="40"/>
      <c r="EM345" s="40"/>
      <c r="EN345" s="40"/>
      <c r="EO345" s="40"/>
      <c r="EP345" s="40"/>
      <c r="EQ345" s="40"/>
      <c r="ER345" s="40"/>
      <c r="ES345" s="40"/>
      <c r="ET345" s="40"/>
      <c r="EU345" s="40"/>
      <c r="EV345" s="40"/>
      <c r="EW345" s="40"/>
      <c r="EX345" s="40"/>
      <c r="EY345" s="40"/>
      <c r="EZ345" s="40"/>
      <c r="FA345" s="40"/>
      <c r="FB345" s="40"/>
      <c r="FC345" s="40"/>
      <c r="FD345" s="40"/>
      <c r="FE345" s="40"/>
      <c r="FF345" s="40"/>
      <c r="FG345" s="40"/>
      <c r="FH345" s="40"/>
      <c r="FI345" s="40"/>
      <c r="FJ345" s="40"/>
      <c r="FK345" s="40"/>
      <c r="FL345" s="40"/>
      <c r="FM345" s="40"/>
      <c r="FN345" s="40"/>
      <c r="FO345" s="40"/>
      <c r="FP345" s="40"/>
      <c r="FQ345" s="40"/>
      <c r="FR345" s="40"/>
      <c r="FS345" s="40"/>
      <c r="FT345" s="40"/>
      <c r="FU345" s="40"/>
      <c r="FV345" s="40"/>
      <c r="FW345" s="40"/>
      <c r="FX345" s="40"/>
      <c r="FY345" s="40"/>
      <c r="FZ345" s="40"/>
      <c r="GA345" s="40"/>
      <c r="GB345" s="40"/>
      <c r="GC345" s="40"/>
    </row>
    <row r="346" spans="1:185" s="45" customFormat="1">
      <c r="A346" s="102"/>
      <c r="B346" s="103" t="s">
        <v>18</v>
      </c>
      <c r="C346" s="104"/>
      <c r="D346" s="109">
        <v>7.7</v>
      </c>
      <c r="E346" s="108">
        <v>7.7</v>
      </c>
      <c r="F346" s="109"/>
      <c r="G346" s="108"/>
      <c r="H346" s="109"/>
      <c r="I346" s="105"/>
      <c r="J346" s="98"/>
      <c r="K346" s="131"/>
      <c r="L346" s="131"/>
      <c r="M346" s="131"/>
      <c r="N346" s="131"/>
      <c r="O346" s="131"/>
      <c r="P346" s="131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40"/>
      <c r="BG346" s="40"/>
      <c r="BH346" s="40"/>
      <c r="BI346" s="40"/>
      <c r="BJ346" s="40"/>
      <c r="BK346" s="40"/>
      <c r="BL346" s="40"/>
      <c r="BM346" s="40"/>
      <c r="BN346" s="40"/>
      <c r="BO346" s="40"/>
      <c r="BP346" s="40"/>
      <c r="BQ346" s="40"/>
      <c r="BR346" s="40"/>
      <c r="BS346" s="40"/>
      <c r="BT346" s="40"/>
      <c r="BU346" s="40"/>
      <c r="BV346" s="40"/>
      <c r="BW346" s="40"/>
      <c r="BX346" s="40"/>
      <c r="BY346" s="40"/>
      <c r="BZ346" s="40"/>
      <c r="CA346" s="40"/>
      <c r="CB346" s="40"/>
      <c r="CC346" s="40"/>
      <c r="CD346" s="40"/>
      <c r="CE346" s="40"/>
      <c r="CF346" s="40"/>
      <c r="CG346" s="40"/>
      <c r="CH346" s="40"/>
      <c r="CI346" s="40"/>
      <c r="CJ346" s="40"/>
      <c r="CK346" s="40"/>
      <c r="CL346" s="40"/>
      <c r="CM346" s="40"/>
      <c r="CN346" s="40"/>
      <c r="CO346" s="40"/>
      <c r="CP346" s="40"/>
      <c r="CQ346" s="40"/>
      <c r="CR346" s="40"/>
      <c r="CS346" s="40"/>
      <c r="CT346" s="40"/>
      <c r="CU346" s="40"/>
      <c r="CV346" s="40"/>
      <c r="CW346" s="40"/>
      <c r="CX346" s="40"/>
      <c r="CY346" s="40"/>
      <c r="CZ346" s="40"/>
      <c r="DA346" s="40"/>
      <c r="DB346" s="40"/>
      <c r="DC346" s="40"/>
      <c r="DD346" s="40"/>
      <c r="DE346" s="40"/>
      <c r="DF346" s="40"/>
      <c r="DG346" s="40"/>
      <c r="DH346" s="40"/>
      <c r="DI346" s="40"/>
      <c r="DJ346" s="40"/>
      <c r="DK346" s="40"/>
      <c r="DL346" s="40"/>
      <c r="DM346" s="40"/>
      <c r="DN346" s="40"/>
      <c r="DO346" s="40"/>
      <c r="DP346" s="40"/>
      <c r="DQ346" s="40"/>
      <c r="DR346" s="40"/>
      <c r="DS346" s="40"/>
      <c r="DT346" s="40"/>
      <c r="DU346" s="40"/>
      <c r="DV346" s="40"/>
      <c r="DW346" s="40"/>
      <c r="DX346" s="40"/>
      <c r="DY346" s="40"/>
      <c r="DZ346" s="40"/>
      <c r="EA346" s="40"/>
      <c r="EB346" s="40"/>
      <c r="EC346" s="40"/>
      <c r="ED346" s="40"/>
      <c r="EE346" s="40"/>
      <c r="EF346" s="40"/>
      <c r="EG346" s="40"/>
      <c r="EH346" s="40"/>
      <c r="EI346" s="40"/>
      <c r="EJ346" s="40"/>
      <c r="EK346" s="40"/>
      <c r="EL346" s="40"/>
      <c r="EM346" s="40"/>
      <c r="EN346" s="40"/>
      <c r="EO346" s="40"/>
      <c r="EP346" s="40"/>
      <c r="EQ346" s="40"/>
      <c r="ER346" s="40"/>
      <c r="ES346" s="40"/>
      <c r="ET346" s="40"/>
      <c r="EU346" s="40"/>
      <c r="EV346" s="40"/>
      <c r="EW346" s="40"/>
      <c r="EX346" s="40"/>
      <c r="EY346" s="40"/>
      <c r="EZ346" s="40"/>
      <c r="FA346" s="40"/>
      <c r="FB346" s="40"/>
      <c r="FC346" s="40"/>
      <c r="FD346" s="40"/>
      <c r="FE346" s="40"/>
      <c r="FF346" s="40"/>
      <c r="FG346" s="40"/>
      <c r="FH346" s="40"/>
      <c r="FI346" s="40"/>
      <c r="FJ346" s="40"/>
      <c r="FK346" s="40"/>
      <c r="FL346" s="40"/>
      <c r="FM346" s="40"/>
      <c r="FN346" s="40"/>
      <c r="FO346" s="40"/>
      <c r="FP346" s="40"/>
      <c r="FQ346" s="40"/>
      <c r="FR346" s="40"/>
      <c r="FS346" s="40"/>
      <c r="FT346" s="40"/>
      <c r="FU346" s="40"/>
      <c r="FV346" s="40"/>
      <c r="FW346" s="40"/>
      <c r="FX346" s="40"/>
      <c r="FY346" s="40"/>
      <c r="FZ346" s="40"/>
      <c r="GA346" s="40"/>
      <c r="GB346" s="40"/>
      <c r="GC346" s="40"/>
    </row>
    <row r="347" spans="1:185" s="45" customFormat="1" ht="26.25" customHeight="1">
      <c r="A347" s="102"/>
      <c r="B347" s="103" t="s">
        <v>16</v>
      </c>
      <c r="C347" s="104"/>
      <c r="D347" s="109">
        <v>14.2</v>
      </c>
      <c r="E347" s="108">
        <v>14.2</v>
      </c>
      <c r="F347" s="109"/>
      <c r="G347" s="108"/>
      <c r="H347" s="109"/>
      <c r="I347" s="105"/>
      <c r="J347" s="98"/>
      <c r="K347" s="131"/>
      <c r="L347" s="131"/>
      <c r="M347" s="131"/>
      <c r="N347" s="131"/>
      <c r="O347" s="131"/>
      <c r="P347" s="131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  <c r="BE347" s="40"/>
      <c r="BF347" s="40"/>
      <c r="BG347" s="40"/>
      <c r="BH347" s="40"/>
      <c r="BI347" s="40"/>
      <c r="BJ347" s="40"/>
      <c r="BK347" s="40"/>
      <c r="BL347" s="40"/>
      <c r="BM347" s="40"/>
      <c r="BN347" s="40"/>
      <c r="BO347" s="40"/>
      <c r="BP347" s="40"/>
      <c r="BQ347" s="40"/>
      <c r="BR347" s="40"/>
      <c r="BS347" s="40"/>
      <c r="BT347" s="40"/>
      <c r="BU347" s="40"/>
      <c r="BV347" s="40"/>
      <c r="BW347" s="40"/>
      <c r="BX347" s="40"/>
      <c r="BY347" s="40"/>
      <c r="BZ347" s="40"/>
      <c r="CA347" s="40"/>
      <c r="CB347" s="40"/>
      <c r="CC347" s="40"/>
      <c r="CD347" s="40"/>
      <c r="CE347" s="40"/>
      <c r="CF347" s="40"/>
      <c r="CG347" s="40"/>
      <c r="CH347" s="40"/>
      <c r="CI347" s="40"/>
      <c r="CJ347" s="40"/>
      <c r="CK347" s="40"/>
      <c r="CL347" s="40"/>
      <c r="CM347" s="40"/>
      <c r="CN347" s="40"/>
      <c r="CO347" s="40"/>
      <c r="CP347" s="40"/>
      <c r="CQ347" s="40"/>
      <c r="CR347" s="40"/>
      <c r="CS347" s="40"/>
      <c r="CT347" s="40"/>
      <c r="CU347" s="40"/>
      <c r="CV347" s="40"/>
      <c r="CW347" s="40"/>
      <c r="CX347" s="40"/>
      <c r="CY347" s="40"/>
      <c r="CZ347" s="40"/>
      <c r="DA347" s="40"/>
      <c r="DB347" s="40"/>
      <c r="DC347" s="40"/>
      <c r="DD347" s="40"/>
      <c r="DE347" s="40"/>
      <c r="DF347" s="40"/>
      <c r="DG347" s="40"/>
      <c r="DH347" s="40"/>
      <c r="DI347" s="40"/>
      <c r="DJ347" s="40"/>
      <c r="DK347" s="40"/>
      <c r="DL347" s="40"/>
      <c r="DM347" s="40"/>
      <c r="DN347" s="40"/>
      <c r="DO347" s="40"/>
      <c r="DP347" s="40"/>
      <c r="DQ347" s="40"/>
      <c r="DR347" s="40"/>
      <c r="DS347" s="40"/>
      <c r="DT347" s="40"/>
      <c r="DU347" s="40"/>
      <c r="DV347" s="40"/>
      <c r="DW347" s="40"/>
      <c r="DX347" s="40"/>
      <c r="DY347" s="40"/>
      <c r="DZ347" s="40"/>
      <c r="EA347" s="40"/>
      <c r="EB347" s="40"/>
      <c r="EC347" s="40"/>
      <c r="ED347" s="40"/>
      <c r="EE347" s="40"/>
      <c r="EF347" s="40"/>
      <c r="EG347" s="40"/>
      <c r="EH347" s="40"/>
      <c r="EI347" s="40"/>
      <c r="EJ347" s="40"/>
      <c r="EK347" s="40"/>
      <c r="EL347" s="40"/>
      <c r="EM347" s="40"/>
      <c r="EN347" s="40"/>
      <c r="EO347" s="40"/>
      <c r="EP347" s="40"/>
      <c r="EQ347" s="40"/>
      <c r="ER347" s="40"/>
      <c r="ES347" s="40"/>
      <c r="ET347" s="40"/>
      <c r="EU347" s="40"/>
      <c r="EV347" s="40"/>
      <c r="EW347" s="40"/>
      <c r="EX347" s="40"/>
      <c r="EY347" s="40"/>
      <c r="EZ347" s="40"/>
      <c r="FA347" s="40"/>
      <c r="FB347" s="40"/>
      <c r="FC347" s="40"/>
      <c r="FD347" s="40"/>
      <c r="FE347" s="40"/>
      <c r="FF347" s="40"/>
      <c r="FG347" s="40"/>
      <c r="FH347" s="40"/>
      <c r="FI347" s="40"/>
      <c r="FJ347" s="40"/>
      <c r="FK347" s="40"/>
      <c r="FL347" s="40"/>
      <c r="FM347" s="40"/>
      <c r="FN347" s="40"/>
      <c r="FO347" s="40"/>
      <c r="FP347" s="40"/>
      <c r="FQ347" s="40"/>
      <c r="FR347" s="40"/>
      <c r="FS347" s="40"/>
      <c r="FT347" s="40"/>
      <c r="FU347" s="40"/>
      <c r="FV347" s="40"/>
      <c r="FW347" s="40"/>
      <c r="FX347" s="40"/>
      <c r="FY347" s="40"/>
      <c r="FZ347" s="40"/>
      <c r="GA347" s="40"/>
      <c r="GB347" s="40"/>
      <c r="GC347" s="40"/>
    </row>
    <row r="348" spans="1:185" s="45" customFormat="1">
      <c r="A348" s="102"/>
      <c r="B348" s="103" t="s">
        <v>41</v>
      </c>
      <c r="C348" s="104"/>
      <c r="D348" s="109">
        <v>0.1</v>
      </c>
      <c r="E348" s="108">
        <v>0.1</v>
      </c>
      <c r="F348" s="109"/>
      <c r="G348" s="108"/>
      <c r="H348" s="109"/>
      <c r="I348" s="105"/>
      <c r="J348" s="98"/>
      <c r="K348" s="131"/>
      <c r="L348" s="131"/>
      <c r="M348" s="131"/>
      <c r="N348" s="131"/>
      <c r="O348" s="131"/>
      <c r="P348" s="131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40"/>
      <c r="BG348" s="40"/>
      <c r="BH348" s="40"/>
      <c r="BI348" s="40"/>
      <c r="BJ348" s="40"/>
      <c r="BK348" s="40"/>
      <c r="BL348" s="40"/>
      <c r="BM348" s="40"/>
      <c r="BN348" s="40"/>
      <c r="BO348" s="40"/>
      <c r="BP348" s="40"/>
      <c r="BQ348" s="40"/>
      <c r="BR348" s="40"/>
      <c r="BS348" s="40"/>
      <c r="BT348" s="40"/>
      <c r="BU348" s="40"/>
      <c r="BV348" s="40"/>
      <c r="BW348" s="40"/>
      <c r="BX348" s="40"/>
      <c r="BY348" s="40"/>
      <c r="BZ348" s="40"/>
      <c r="CA348" s="40"/>
      <c r="CB348" s="40"/>
      <c r="CC348" s="40"/>
      <c r="CD348" s="40"/>
      <c r="CE348" s="40"/>
      <c r="CF348" s="40"/>
      <c r="CG348" s="40"/>
      <c r="CH348" s="40"/>
      <c r="CI348" s="40"/>
      <c r="CJ348" s="40"/>
      <c r="CK348" s="40"/>
      <c r="CL348" s="40"/>
      <c r="CM348" s="40"/>
      <c r="CN348" s="40"/>
      <c r="CO348" s="40"/>
      <c r="CP348" s="40"/>
      <c r="CQ348" s="40"/>
      <c r="CR348" s="40"/>
      <c r="CS348" s="40"/>
      <c r="CT348" s="40"/>
      <c r="CU348" s="40"/>
      <c r="CV348" s="40"/>
      <c r="CW348" s="40"/>
      <c r="CX348" s="40"/>
      <c r="CY348" s="40"/>
      <c r="CZ348" s="40"/>
      <c r="DA348" s="40"/>
      <c r="DB348" s="40"/>
      <c r="DC348" s="40"/>
      <c r="DD348" s="40"/>
      <c r="DE348" s="40"/>
      <c r="DF348" s="40"/>
      <c r="DG348" s="40"/>
      <c r="DH348" s="40"/>
      <c r="DI348" s="40"/>
      <c r="DJ348" s="40"/>
      <c r="DK348" s="40"/>
      <c r="DL348" s="40"/>
      <c r="DM348" s="40"/>
      <c r="DN348" s="40"/>
      <c r="DO348" s="40"/>
      <c r="DP348" s="40"/>
      <c r="DQ348" s="40"/>
      <c r="DR348" s="40"/>
      <c r="DS348" s="40"/>
      <c r="DT348" s="40"/>
      <c r="DU348" s="40"/>
      <c r="DV348" s="40"/>
      <c r="DW348" s="40"/>
      <c r="DX348" s="40"/>
      <c r="DY348" s="40"/>
      <c r="DZ348" s="40"/>
      <c r="EA348" s="40"/>
      <c r="EB348" s="40"/>
      <c r="EC348" s="40"/>
      <c r="ED348" s="40"/>
      <c r="EE348" s="40"/>
      <c r="EF348" s="40"/>
      <c r="EG348" s="40"/>
      <c r="EH348" s="40"/>
      <c r="EI348" s="40"/>
      <c r="EJ348" s="40"/>
      <c r="EK348" s="40"/>
      <c r="EL348" s="40"/>
      <c r="EM348" s="40"/>
      <c r="EN348" s="40"/>
      <c r="EO348" s="40"/>
      <c r="EP348" s="40"/>
      <c r="EQ348" s="40"/>
      <c r="ER348" s="40"/>
      <c r="ES348" s="40"/>
      <c r="ET348" s="40"/>
      <c r="EU348" s="40"/>
      <c r="EV348" s="40"/>
      <c r="EW348" s="40"/>
      <c r="EX348" s="40"/>
      <c r="EY348" s="40"/>
      <c r="EZ348" s="40"/>
      <c r="FA348" s="40"/>
      <c r="FB348" s="40"/>
      <c r="FC348" s="40"/>
      <c r="FD348" s="40"/>
      <c r="FE348" s="40"/>
      <c r="FF348" s="40"/>
      <c r="FG348" s="40"/>
      <c r="FH348" s="40"/>
      <c r="FI348" s="40"/>
      <c r="FJ348" s="40"/>
      <c r="FK348" s="40"/>
      <c r="FL348" s="40"/>
      <c r="FM348" s="40"/>
      <c r="FN348" s="40"/>
      <c r="FO348" s="40"/>
      <c r="FP348" s="40"/>
      <c r="FQ348" s="40"/>
      <c r="FR348" s="40"/>
      <c r="FS348" s="40"/>
      <c r="FT348" s="40"/>
      <c r="FU348" s="40"/>
      <c r="FV348" s="40"/>
      <c r="FW348" s="40"/>
      <c r="FX348" s="40"/>
      <c r="FY348" s="40"/>
      <c r="FZ348" s="40"/>
      <c r="GA348" s="40"/>
      <c r="GB348" s="40"/>
      <c r="GC348" s="40"/>
    </row>
    <row r="349" spans="1:185" s="45" customFormat="1">
      <c r="A349" s="102"/>
      <c r="B349" s="103" t="s">
        <v>38</v>
      </c>
      <c r="C349" s="104"/>
      <c r="D349" s="109">
        <v>9.5</v>
      </c>
      <c r="E349" s="108">
        <v>9.5</v>
      </c>
      <c r="F349" s="109"/>
      <c r="G349" s="108"/>
      <c r="H349" s="109"/>
      <c r="I349" s="105"/>
      <c r="J349" s="98"/>
      <c r="K349" s="131"/>
      <c r="L349" s="131"/>
      <c r="M349" s="131"/>
      <c r="N349" s="131"/>
      <c r="O349" s="131"/>
      <c r="P349" s="131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  <c r="BJ349" s="40"/>
      <c r="BK349" s="40"/>
      <c r="BL349" s="40"/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40"/>
      <c r="CF349" s="40"/>
      <c r="CG349" s="40"/>
      <c r="CH349" s="40"/>
      <c r="CI349" s="40"/>
      <c r="CJ349" s="40"/>
      <c r="CK349" s="40"/>
      <c r="CL349" s="40"/>
      <c r="CM349" s="40"/>
      <c r="CN349" s="40"/>
      <c r="CO349" s="40"/>
      <c r="CP349" s="40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  <c r="DE349" s="40"/>
      <c r="DF349" s="40"/>
      <c r="DG349" s="40"/>
      <c r="DH349" s="40"/>
      <c r="DI349" s="40"/>
      <c r="DJ349" s="40"/>
      <c r="DK349" s="40"/>
      <c r="DL349" s="40"/>
      <c r="DM349" s="40"/>
      <c r="DN349" s="40"/>
      <c r="DO349" s="40"/>
      <c r="DP349" s="40"/>
      <c r="DQ349" s="40"/>
      <c r="DR349" s="40"/>
      <c r="DS349" s="40"/>
      <c r="DT349" s="40"/>
      <c r="DU349" s="40"/>
      <c r="DV349" s="40"/>
      <c r="DW349" s="40"/>
      <c r="DX349" s="40"/>
      <c r="DY349" s="40"/>
      <c r="DZ349" s="40"/>
      <c r="EA349" s="40"/>
      <c r="EB349" s="40"/>
      <c r="EC349" s="40"/>
      <c r="ED349" s="40"/>
      <c r="EE349" s="40"/>
      <c r="EF349" s="40"/>
      <c r="EG349" s="40"/>
      <c r="EH349" s="40"/>
      <c r="EI349" s="40"/>
      <c r="EJ349" s="40"/>
      <c r="EK349" s="40"/>
      <c r="EL349" s="40"/>
      <c r="EM349" s="40"/>
      <c r="EN349" s="40"/>
      <c r="EO349" s="40"/>
      <c r="EP349" s="40"/>
      <c r="EQ349" s="40"/>
      <c r="ER349" s="40"/>
      <c r="ES349" s="40"/>
      <c r="ET349" s="40"/>
      <c r="EU349" s="40"/>
      <c r="EV349" s="40"/>
      <c r="EW349" s="40"/>
      <c r="EX349" s="40"/>
      <c r="EY349" s="40"/>
      <c r="EZ349" s="40"/>
      <c r="FA349" s="40"/>
      <c r="FB349" s="40"/>
      <c r="FC349" s="40"/>
      <c r="FD349" s="40"/>
      <c r="FE349" s="40"/>
      <c r="FF349" s="40"/>
      <c r="FG349" s="40"/>
      <c r="FH349" s="40"/>
      <c r="FI349" s="40"/>
      <c r="FJ349" s="40"/>
      <c r="FK349" s="40"/>
      <c r="FL349" s="40"/>
      <c r="FM349" s="40"/>
      <c r="FN349" s="40"/>
      <c r="FO349" s="40"/>
      <c r="FP349" s="40"/>
      <c r="FQ349" s="40"/>
      <c r="FR349" s="40"/>
      <c r="FS349" s="40"/>
      <c r="FT349" s="40"/>
      <c r="FU349" s="40"/>
      <c r="FV349" s="40"/>
      <c r="FW349" s="40"/>
      <c r="FX349" s="40"/>
      <c r="FY349" s="40"/>
      <c r="FZ349" s="40"/>
      <c r="GA349" s="40"/>
      <c r="GB349" s="40"/>
      <c r="GC349" s="40"/>
    </row>
    <row r="350" spans="1:185" s="45" customFormat="1" ht="31.5">
      <c r="A350" s="102"/>
      <c r="B350" s="103" t="s">
        <v>36</v>
      </c>
      <c r="C350" s="104"/>
      <c r="D350" s="109">
        <v>0.4</v>
      </c>
      <c r="E350" s="108">
        <v>0.4</v>
      </c>
      <c r="F350" s="109"/>
      <c r="G350" s="97"/>
      <c r="H350" s="135"/>
      <c r="I350" s="105"/>
      <c r="J350" s="98"/>
      <c r="K350" s="131"/>
      <c r="L350" s="131"/>
      <c r="M350" s="131"/>
      <c r="N350" s="131"/>
      <c r="O350" s="131"/>
      <c r="P350" s="131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  <c r="BE350" s="40"/>
      <c r="BF350" s="40"/>
      <c r="BG350" s="40"/>
      <c r="BH350" s="40"/>
      <c r="BI350" s="40"/>
      <c r="BJ350" s="40"/>
      <c r="BK350" s="40"/>
      <c r="BL350" s="40"/>
      <c r="BM350" s="40"/>
      <c r="BN350" s="40"/>
      <c r="BO350" s="40"/>
      <c r="BP350" s="40"/>
      <c r="BQ350" s="40"/>
      <c r="BR350" s="40"/>
      <c r="BS350" s="40"/>
      <c r="BT350" s="40"/>
      <c r="BU350" s="40"/>
      <c r="BV350" s="40"/>
      <c r="BW350" s="40"/>
      <c r="BX350" s="40"/>
      <c r="BY350" s="40"/>
      <c r="BZ350" s="40"/>
      <c r="CA350" s="40"/>
      <c r="CB350" s="40"/>
      <c r="CC350" s="40"/>
      <c r="CD350" s="40"/>
      <c r="CE350" s="40"/>
      <c r="CF350" s="40"/>
      <c r="CG350" s="40"/>
      <c r="CH350" s="40"/>
      <c r="CI350" s="40"/>
      <c r="CJ350" s="40"/>
      <c r="CK350" s="40"/>
      <c r="CL350" s="40"/>
      <c r="CM350" s="40"/>
      <c r="CN350" s="40"/>
      <c r="CO350" s="40"/>
      <c r="CP350" s="40"/>
      <c r="CQ350" s="40"/>
      <c r="CR350" s="40"/>
      <c r="CS350" s="40"/>
      <c r="CT350" s="40"/>
      <c r="CU350" s="40"/>
      <c r="CV350" s="40"/>
      <c r="CW350" s="40"/>
      <c r="CX350" s="40"/>
      <c r="CY350" s="40"/>
      <c r="CZ350" s="40"/>
      <c r="DA350" s="40"/>
      <c r="DB350" s="40"/>
      <c r="DC350" s="40"/>
      <c r="DD350" s="40"/>
      <c r="DE350" s="40"/>
      <c r="DF350" s="40"/>
      <c r="DG350" s="40"/>
      <c r="DH350" s="40"/>
      <c r="DI350" s="40"/>
      <c r="DJ350" s="40"/>
      <c r="DK350" s="40"/>
      <c r="DL350" s="40"/>
      <c r="DM350" s="40"/>
      <c r="DN350" s="40"/>
      <c r="DO350" s="40"/>
      <c r="DP350" s="40"/>
      <c r="DQ350" s="40"/>
      <c r="DR350" s="40"/>
      <c r="DS350" s="40"/>
      <c r="DT350" s="40"/>
      <c r="DU350" s="40"/>
      <c r="DV350" s="40"/>
      <c r="DW350" s="40"/>
      <c r="DX350" s="40"/>
      <c r="DY350" s="40"/>
      <c r="DZ350" s="40"/>
      <c r="EA350" s="40"/>
      <c r="EB350" s="40"/>
      <c r="EC350" s="40"/>
      <c r="ED350" s="40"/>
      <c r="EE350" s="40"/>
      <c r="EF350" s="40"/>
      <c r="EG350" s="40"/>
      <c r="EH350" s="40"/>
      <c r="EI350" s="40"/>
      <c r="EJ350" s="40"/>
      <c r="EK350" s="40"/>
      <c r="EL350" s="40"/>
      <c r="EM350" s="40"/>
      <c r="EN350" s="40"/>
      <c r="EO350" s="40"/>
      <c r="EP350" s="40"/>
      <c r="EQ350" s="40"/>
      <c r="ER350" s="40"/>
      <c r="ES350" s="40"/>
      <c r="ET350" s="40"/>
      <c r="EU350" s="40"/>
      <c r="EV350" s="40"/>
      <c r="EW350" s="40"/>
      <c r="EX350" s="40"/>
      <c r="EY350" s="40"/>
      <c r="EZ350" s="40"/>
      <c r="FA350" s="40"/>
      <c r="FB350" s="40"/>
      <c r="FC350" s="40"/>
      <c r="FD350" s="40"/>
      <c r="FE350" s="40"/>
      <c r="FF350" s="40"/>
      <c r="FG350" s="40"/>
      <c r="FH350" s="40"/>
      <c r="FI350" s="40"/>
      <c r="FJ350" s="40"/>
      <c r="FK350" s="40"/>
      <c r="FL350" s="40"/>
      <c r="FM350" s="40"/>
      <c r="FN350" s="40"/>
      <c r="FO350" s="40"/>
      <c r="FP350" s="40"/>
      <c r="FQ350" s="40"/>
      <c r="FR350" s="40"/>
      <c r="FS350" s="40"/>
      <c r="FT350" s="40"/>
      <c r="FU350" s="40"/>
      <c r="FV350" s="40"/>
      <c r="FW350" s="40"/>
      <c r="FX350" s="40"/>
      <c r="FY350" s="40"/>
      <c r="FZ350" s="40"/>
      <c r="GA350" s="40"/>
      <c r="GB350" s="40"/>
      <c r="GC350" s="40"/>
    </row>
    <row r="351" spans="1:185" s="45" customFormat="1">
      <c r="A351" s="102"/>
      <c r="B351" s="111" t="s">
        <v>343</v>
      </c>
      <c r="C351" s="104"/>
      <c r="D351" s="109">
        <v>10</v>
      </c>
      <c r="E351" s="108">
        <v>10</v>
      </c>
      <c r="F351" s="109"/>
      <c r="G351" s="108"/>
      <c r="H351" s="109"/>
      <c r="I351" s="105"/>
      <c r="J351" s="98"/>
      <c r="K351" s="131"/>
      <c r="L351" s="131"/>
      <c r="M351" s="131"/>
      <c r="N351" s="131"/>
      <c r="O351" s="131"/>
      <c r="P351" s="131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  <c r="BE351" s="40"/>
      <c r="BF351" s="40"/>
      <c r="BG351" s="40"/>
      <c r="BH351" s="40"/>
      <c r="BI351" s="40"/>
      <c r="BJ351" s="40"/>
      <c r="BK351" s="40"/>
      <c r="BL351" s="40"/>
      <c r="BM351" s="40"/>
      <c r="BN351" s="40"/>
      <c r="BO351" s="40"/>
      <c r="BP351" s="40"/>
      <c r="BQ351" s="40"/>
      <c r="BR351" s="40"/>
      <c r="BS351" s="40"/>
      <c r="BT351" s="40"/>
      <c r="BU351" s="40"/>
      <c r="BV351" s="40"/>
      <c r="BW351" s="40"/>
      <c r="BX351" s="40"/>
      <c r="BY351" s="40"/>
      <c r="BZ351" s="40"/>
      <c r="CA351" s="40"/>
      <c r="CB351" s="40"/>
      <c r="CC351" s="40"/>
      <c r="CD351" s="40"/>
      <c r="CE351" s="40"/>
      <c r="CF351" s="40"/>
      <c r="CG351" s="40"/>
      <c r="CH351" s="40"/>
      <c r="CI351" s="40"/>
      <c r="CJ351" s="40"/>
      <c r="CK351" s="40"/>
      <c r="CL351" s="40"/>
      <c r="CM351" s="40"/>
      <c r="CN351" s="40"/>
      <c r="CO351" s="40"/>
      <c r="CP351" s="40"/>
      <c r="CQ351" s="40"/>
      <c r="CR351" s="40"/>
      <c r="CS351" s="40"/>
      <c r="CT351" s="40"/>
      <c r="CU351" s="40"/>
      <c r="CV351" s="40"/>
      <c r="CW351" s="40"/>
      <c r="CX351" s="40"/>
      <c r="CY351" s="40"/>
      <c r="CZ351" s="40"/>
      <c r="DA351" s="40"/>
      <c r="DB351" s="40"/>
      <c r="DC351" s="40"/>
      <c r="DD351" s="40"/>
      <c r="DE351" s="40"/>
      <c r="DF351" s="40"/>
      <c r="DG351" s="40"/>
      <c r="DH351" s="40"/>
      <c r="DI351" s="40"/>
      <c r="DJ351" s="40"/>
      <c r="DK351" s="40"/>
      <c r="DL351" s="40"/>
      <c r="DM351" s="40"/>
      <c r="DN351" s="40"/>
      <c r="DO351" s="40"/>
      <c r="DP351" s="40"/>
      <c r="DQ351" s="40"/>
      <c r="DR351" s="40"/>
      <c r="DS351" s="40"/>
      <c r="DT351" s="40"/>
      <c r="DU351" s="40"/>
      <c r="DV351" s="40"/>
      <c r="DW351" s="40"/>
      <c r="DX351" s="40"/>
      <c r="DY351" s="40"/>
      <c r="DZ351" s="40"/>
      <c r="EA351" s="40"/>
      <c r="EB351" s="40"/>
      <c r="EC351" s="40"/>
      <c r="ED351" s="40"/>
      <c r="EE351" s="40"/>
      <c r="EF351" s="40"/>
      <c r="EG351" s="40"/>
      <c r="EH351" s="40"/>
      <c r="EI351" s="40"/>
      <c r="EJ351" s="40"/>
      <c r="EK351" s="40"/>
      <c r="EL351" s="40"/>
      <c r="EM351" s="40"/>
      <c r="EN351" s="40"/>
      <c r="EO351" s="40"/>
      <c r="EP351" s="40"/>
      <c r="EQ351" s="40"/>
      <c r="ER351" s="40"/>
      <c r="ES351" s="40"/>
      <c r="ET351" s="40"/>
      <c r="EU351" s="40"/>
      <c r="EV351" s="40"/>
      <c r="EW351" s="40"/>
      <c r="EX351" s="40"/>
      <c r="EY351" s="40"/>
      <c r="EZ351" s="40"/>
      <c r="FA351" s="40"/>
      <c r="FB351" s="40"/>
      <c r="FC351" s="40"/>
      <c r="FD351" s="40"/>
      <c r="FE351" s="40"/>
      <c r="FF351" s="40"/>
      <c r="FG351" s="40"/>
      <c r="FH351" s="40"/>
      <c r="FI351" s="40"/>
      <c r="FJ351" s="40"/>
      <c r="FK351" s="40"/>
      <c r="FL351" s="40"/>
      <c r="FM351" s="40"/>
      <c r="FN351" s="40"/>
      <c r="FO351" s="40"/>
      <c r="FP351" s="40"/>
      <c r="FQ351" s="40"/>
      <c r="FR351" s="40"/>
      <c r="FS351" s="40"/>
      <c r="FT351" s="40"/>
      <c r="FU351" s="40"/>
      <c r="FV351" s="40"/>
      <c r="FW351" s="40"/>
      <c r="FX351" s="40"/>
      <c r="FY351" s="40"/>
      <c r="FZ351" s="40"/>
      <c r="GA351" s="40"/>
      <c r="GB351" s="40"/>
      <c r="GC351" s="40"/>
    </row>
    <row r="352" spans="1:185" s="39" customFormat="1">
      <c r="A352" s="102" t="s">
        <v>321</v>
      </c>
      <c r="B352" s="103"/>
      <c r="C352" s="104" t="s">
        <v>330</v>
      </c>
      <c r="D352" s="134"/>
      <c r="E352" s="104"/>
      <c r="F352" s="144">
        <v>0.5</v>
      </c>
      <c r="G352" s="104">
        <v>0.25</v>
      </c>
      <c r="H352" s="134">
        <v>5.4</v>
      </c>
      <c r="I352" s="144">
        <v>25.9</v>
      </c>
      <c r="J352" s="98" t="s">
        <v>310</v>
      </c>
      <c r="K352" s="131"/>
      <c r="L352" s="131"/>
      <c r="M352" s="131"/>
      <c r="N352" s="131"/>
      <c r="O352" s="131"/>
      <c r="P352" s="131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  <c r="BE352" s="40"/>
      <c r="BF352" s="40"/>
      <c r="BG352" s="40"/>
      <c r="BH352" s="40"/>
      <c r="BI352" s="40"/>
      <c r="BJ352" s="40"/>
      <c r="BK352" s="40"/>
      <c r="BL352" s="40"/>
      <c r="BM352" s="40"/>
      <c r="BN352" s="40"/>
      <c r="BO352" s="40"/>
      <c r="BP352" s="40"/>
      <c r="BQ352" s="40"/>
      <c r="BR352" s="40"/>
      <c r="BS352" s="40"/>
      <c r="BT352" s="40"/>
      <c r="BU352" s="40"/>
      <c r="BV352" s="40"/>
      <c r="BW352" s="40"/>
      <c r="BX352" s="40"/>
      <c r="BY352" s="40"/>
      <c r="BZ352" s="40"/>
      <c r="CA352" s="40"/>
      <c r="CB352" s="40"/>
      <c r="CC352" s="40"/>
      <c r="CD352" s="40"/>
      <c r="CE352" s="40"/>
      <c r="CF352" s="40"/>
      <c r="CG352" s="40"/>
      <c r="CH352" s="40"/>
      <c r="CI352" s="40"/>
      <c r="CJ352" s="40"/>
      <c r="CK352" s="40"/>
      <c r="CL352" s="40"/>
      <c r="CM352" s="40"/>
      <c r="CN352" s="40"/>
      <c r="CO352" s="40"/>
      <c r="CP352" s="40"/>
      <c r="CQ352" s="40"/>
      <c r="CR352" s="40"/>
      <c r="CS352" s="40"/>
      <c r="CT352" s="40"/>
      <c r="CU352" s="40"/>
      <c r="CV352" s="40"/>
      <c r="CW352" s="40"/>
      <c r="CX352" s="40"/>
      <c r="CY352" s="40"/>
      <c r="CZ352" s="40"/>
      <c r="DA352" s="40"/>
      <c r="DB352" s="40"/>
      <c r="DC352" s="40"/>
      <c r="DD352" s="40"/>
      <c r="DE352" s="40"/>
      <c r="DF352" s="40"/>
      <c r="DG352" s="40"/>
      <c r="DH352" s="40"/>
      <c r="DI352" s="40"/>
      <c r="DJ352" s="40"/>
      <c r="DK352" s="40"/>
      <c r="DL352" s="40"/>
      <c r="DM352" s="40"/>
      <c r="DN352" s="40"/>
      <c r="DO352" s="40"/>
      <c r="DP352" s="40"/>
      <c r="DQ352" s="40"/>
      <c r="DR352" s="40"/>
      <c r="DS352" s="40"/>
      <c r="DT352" s="40"/>
      <c r="DU352" s="40"/>
      <c r="DV352" s="40"/>
      <c r="DW352" s="40"/>
      <c r="DX352" s="40"/>
      <c r="DY352" s="40"/>
      <c r="DZ352" s="40"/>
      <c r="EA352" s="40"/>
      <c r="EB352" s="40"/>
      <c r="EC352" s="40"/>
      <c r="ED352" s="40"/>
      <c r="EE352" s="40"/>
      <c r="EF352" s="40"/>
      <c r="EG352" s="40"/>
      <c r="EH352" s="40"/>
      <c r="EI352" s="40"/>
      <c r="EJ352" s="40"/>
      <c r="EK352" s="40"/>
      <c r="EL352" s="40"/>
      <c r="EM352" s="40"/>
      <c r="EN352" s="40"/>
      <c r="EO352" s="40"/>
      <c r="EP352" s="40"/>
      <c r="EQ352" s="40"/>
      <c r="ER352" s="40"/>
      <c r="ES352" s="40"/>
      <c r="ET352" s="40"/>
      <c r="EU352" s="40"/>
      <c r="EV352" s="40"/>
      <c r="EW352" s="40"/>
      <c r="EX352" s="40"/>
      <c r="EY352" s="40"/>
      <c r="EZ352" s="40"/>
      <c r="FA352" s="40"/>
      <c r="FB352" s="40"/>
      <c r="FC352" s="40"/>
      <c r="FD352" s="40"/>
      <c r="FE352" s="40"/>
      <c r="FF352" s="40"/>
      <c r="FG352" s="40"/>
      <c r="FH352" s="40"/>
      <c r="FI352" s="40"/>
      <c r="FJ352" s="40"/>
      <c r="FK352" s="40"/>
      <c r="FL352" s="40"/>
      <c r="FM352" s="40"/>
      <c r="FN352" s="40"/>
      <c r="FO352" s="40"/>
      <c r="FP352" s="40"/>
      <c r="FQ352" s="40"/>
      <c r="FR352" s="40"/>
      <c r="FS352" s="40"/>
      <c r="FT352" s="40"/>
      <c r="FU352" s="40"/>
      <c r="FV352" s="40"/>
      <c r="FW352" s="40"/>
      <c r="FX352" s="40"/>
      <c r="FY352" s="40"/>
      <c r="FZ352" s="40"/>
      <c r="GA352" s="40"/>
      <c r="GB352" s="40"/>
      <c r="GC352" s="40"/>
    </row>
    <row r="353" spans="1:185" s="39" customFormat="1" ht="31.5">
      <c r="A353" s="102"/>
      <c r="B353" s="103" t="s">
        <v>311</v>
      </c>
      <c r="C353" s="104"/>
      <c r="D353" s="134">
        <v>2.25</v>
      </c>
      <c r="E353" s="104">
        <v>2.25</v>
      </c>
      <c r="F353" s="144"/>
      <c r="G353" s="104"/>
      <c r="H353" s="134"/>
      <c r="I353" s="144"/>
      <c r="J353" s="98"/>
      <c r="K353" s="131"/>
      <c r="L353" s="131"/>
      <c r="M353" s="131"/>
      <c r="N353" s="131"/>
      <c r="O353" s="131"/>
      <c r="P353" s="131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  <c r="BE353" s="40"/>
      <c r="BF353" s="40"/>
      <c r="BG353" s="40"/>
      <c r="BH353" s="40"/>
      <c r="BI353" s="40"/>
      <c r="BJ353" s="40"/>
      <c r="BK353" s="40"/>
      <c r="BL353" s="40"/>
      <c r="BM353" s="40"/>
      <c r="BN353" s="40"/>
      <c r="BO353" s="40"/>
      <c r="BP353" s="40"/>
      <c r="BQ353" s="40"/>
      <c r="BR353" s="40"/>
      <c r="BS353" s="40"/>
      <c r="BT353" s="40"/>
      <c r="BU353" s="40"/>
      <c r="BV353" s="40"/>
      <c r="BW353" s="40"/>
      <c r="BX353" s="40"/>
      <c r="BY353" s="40"/>
      <c r="BZ353" s="40"/>
      <c r="CA353" s="40"/>
      <c r="CB353" s="40"/>
      <c r="CC353" s="40"/>
      <c r="CD353" s="40"/>
      <c r="CE353" s="40"/>
      <c r="CF353" s="40"/>
      <c r="CG353" s="40"/>
      <c r="CH353" s="40"/>
      <c r="CI353" s="40"/>
      <c r="CJ353" s="40"/>
      <c r="CK353" s="40"/>
      <c r="CL353" s="40"/>
      <c r="CM353" s="40"/>
      <c r="CN353" s="40"/>
      <c r="CO353" s="40"/>
      <c r="CP353" s="40"/>
      <c r="CQ353" s="40"/>
      <c r="CR353" s="40"/>
      <c r="CS353" s="40"/>
      <c r="CT353" s="40"/>
      <c r="CU353" s="40"/>
      <c r="CV353" s="40"/>
      <c r="CW353" s="40"/>
      <c r="CX353" s="40"/>
      <c r="CY353" s="40"/>
      <c r="CZ353" s="40"/>
      <c r="DA353" s="40"/>
      <c r="DB353" s="40"/>
      <c r="DC353" s="40"/>
      <c r="DD353" s="40"/>
      <c r="DE353" s="40"/>
      <c r="DF353" s="40"/>
      <c r="DG353" s="40"/>
      <c r="DH353" s="40"/>
      <c r="DI353" s="40"/>
      <c r="DJ353" s="40"/>
      <c r="DK353" s="40"/>
      <c r="DL353" s="40"/>
      <c r="DM353" s="40"/>
      <c r="DN353" s="40"/>
      <c r="DO353" s="40"/>
      <c r="DP353" s="40"/>
      <c r="DQ353" s="40"/>
      <c r="DR353" s="40"/>
      <c r="DS353" s="40"/>
      <c r="DT353" s="40"/>
      <c r="DU353" s="40"/>
      <c r="DV353" s="40"/>
      <c r="DW353" s="40"/>
      <c r="DX353" s="40"/>
      <c r="DY353" s="40"/>
      <c r="DZ353" s="40"/>
      <c r="EA353" s="40"/>
      <c r="EB353" s="40"/>
      <c r="EC353" s="40"/>
      <c r="ED353" s="40"/>
      <c r="EE353" s="40"/>
      <c r="EF353" s="40"/>
      <c r="EG353" s="40"/>
      <c r="EH353" s="40"/>
      <c r="EI353" s="40"/>
      <c r="EJ353" s="40"/>
      <c r="EK353" s="40"/>
      <c r="EL353" s="40"/>
      <c r="EM353" s="40"/>
      <c r="EN353" s="40"/>
      <c r="EO353" s="40"/>
      <c r="EP353" s="40"/>
      <c r="EQ353" s="40"/>
      <c r="ER353" s="40"/>
      <c r="ES353" s="40"/>
      <c r="ET353" s="40"/>
      <c r="EU353" s="40"/>
      <c r="EV353" s="40"/>
      <c r="EW353" s="40"/>
      <c r="EX353" s="40"/>
      <c r="EY353" s="40"/>
      <c r="EZ353" s="40"/>
      <c r="FA353" s="40"/>
      <c r="FB353" s="40"/>
      <c r="FC353" s="40"/>
      <c r="FD353" s="40"/>
      <c r="FE353" s="40"/>
      <c r="FF353" s="40"/>
      <c r="FG353" s="40"/>
      <c r="FH353" s="40"/>
      <c r="FI353" s="40"/>
      <c r="FJ353" s="40"/>
      <c r="FK353" s="40"/>
      <c r="FL353" s="40"/>
      <c r="FM353" s="40"/>
      <c r="FN353" s="40"/>
      <c r="FO353" s="40"/>
      <c r="FP353" s="40"/>
      <c r="FQ353" s="40"/>
      <c r="FR353" s="40"/>
      <c r="FS353" s="40"/>
      <c r="FT353" s="40"/>
      <c r="FU353" s="40"/>
      <c r="FV353" s="40"/>
      <c r="FW353" s="40"/>
      <c r="FX353" s="40"/>
      <c r="FY353" s="40"/>
      <c r="FZ353" s="40"/>
      <c r="GA353" s="40"/>
      <c r="GB353" s="40"/>
      <c r="GC353" s="40"/>
    </row>
    <row r="354" spans="1:185" s="39" customFormat="1">
      <c r="A354" s="102"/>
      <c r="B354" s="103" t="s">
        <v>18</v>
      </c>
      <c r="C354" s="104"/>
      <c r="D354" s="134">
        <v>4</v>
      </c>
      <c r="E354" s="104">
        <v>4</v>
      </c>
      <c r="F354" s="144"/>
      <c r="G354" s="104"/>
      <c r="H354" s="144"/>
      <c r="I354" s="144"/>
      <c r="J354" s="98"/>
      <c r="K354" s="131"/>
      <c r="L354" s="131"/>
      <c r="M354" s="131"/>
      <c r="N354" s="131"/>
      <c r="O354" s="131"/>
      <c r="P354" s="131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  <c r="AM354" s="40"/>
      <c r="AN354" s="40"/>
      <c r="AO354" s="40"/>
      <c r="AP354" s="40"/>
      <c r="AQ354" s="40"/>
      <c r="AR354" s="40"/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  <c r="BE354" s="40"/>
      <c r="BF354" s="40"/>
      <c r="BG354" s="40"/>
      <c r="BH354" s="40"/>
      <c r="BI354" s="40"/>
      <c r="BJ354" s="40"/>
      <c r="BK354" s="40"/>
      <c r="BL354" s="40"/>
      <c r="BM354" s="40"/>
      <c r="BN354" s="40"/>
      <c r="BO354" s="40"/>
      <c r="BP354" s="40"/>
      <c r="BQ354" s="40"/>
      <c r="BR354" s="40"/>
      <c r="BS354" s="40"/>
      <c r="BT354" s="40"/>
      <c r="BU354" s="40"/>
      <c r="BV354" s="40"/>
      <c r="BW354" s="40"/>
      <c r="BX354" s="40"/>
      <c r="BY354" s="40"/>
      <c r="BZ354" s="40"/>
      <c r="CA354" s="40"/>
      <c r="CB354" s="40"/>
      <c r="CC354" s="40"/>
      <c r="CD354" s="40"/>
      <c r="CE354" s="40"/>
      <c r="CF354" s="40"/>
      <c r="CG354" s="40"/>
      <c r="CH354" s="40"/>
      <c r="CI354" s="40"/>
      <c r="CJ354" s="40"/>
      <c r="CK354" s="40"/>
      <c r="CL354" s="40"/>
      <c r="CM354" s="40"/>
      <c r="CN354" s="40"/>
      <c r="CO354" s="40"/>
      <c r="CP354" s="40"/>
      <c r="CQ354" s="40"/>
      <c r="CR354" s="40"/>
      <c r="CS354" s="40"/>
      <c r="CT354" s="40"/>
      <c r="CU354" s="40"/>
      <c r="CV354" s="40"/>
      <c r="CW354" s="40"/>
      <c r="CX354" s="40"/>
      <c r="CY354" s="40"/>
      <c r="CZ354" s="40"/>
      <c r="DA354" s="40"/>
      <c r="DB354" s="40"/>
      <c r="DC354" s="40"/>
      <c r="DD354" s="40"/>
      <c r="DE354" s="40"/>
      <c r="DF354" s="40"/>
      <c r="DG354" s="40"/>
      <c r="DH354" s="40"/>
      <c r="DI354" s="40"/>
      <c r="DJ354" s="40"/>
      <c r="DK354" s="40"/>
      <c r="DL354" s="40"/>
      <c r="DM354" s="40"/>
      <c r="DN354" s="40"/>
      <c r="DO354" s="40"/>
      <c r="DP354" s="40"/>
      <c r="DQ354" s="40"/>
      <c r="DR354" s="40"/>
      <c r="DS354" s="40"/>
      <c r="DT354" s="40"/>
      <c r="DU354" s="40"/>
      <c r="DV354" s="40"/>
      <c r="DW354" s="40"/>
      <c r="DX354" s="40"/>
      <c r="DY354" s="40"/>
      <c r="DZ354" s="40"/>
      <c r="EA354" s="40"/>
      <c r="EB354" s="40"/>
      <c r="EC354" s="40"/>
      <c r="ED354" s="40"/>
      <c r="EE354" s="40"/>
      <c r="EF354" s="40"/>
      <c r="EG354" s="40"/>
      <c r="EH354" s="40"/>
      <c r="EI354" s="40"/>
      <c r="EJ354" s="40"/>
      <c r="EK354" s="40"/>
      <c r="EL354" s="40"/>
      <c r="EM354" s="40"/>
      <c r="EN354" s="40"/>
      <c r="EO354" s="40"/>
      <c r="EP354" s="40"/>
      <c r="EQ354" s="40"/>
      <c r="ER354" s="40"/>
      <c r="ES354" s="40"/>
      <c r="ET354" s="40"/>
      <c r="EU354" s="40"/>
      <c r="EV354" s="40"/>
      <c r="EW354" s="40"/>
      <c r="EX354" s="40"/>
      <c r="EY354" s="40"/>
      <c r="EZ354" s="40"/>
      <c r="FA354" s="40"/>
      <c r="FB354" s="40"/>
      <c r="FC354" s="40"/>
      <c r="FD354" s="40"/>
      <c r="FE354" s="40"/>
      <c r="FF354" s="40"/>
      <c r="FG354" s="40"/>
      <c r="FH354" s="40"/>
      <c r="FI354" s="40"/>
      <c r="FJ354" s="40"/>
      <c r="FK354" s="40"/>
      <c r="FL354" s="40"/>
      <c r="FM354" s="40"/>
      <c r="FN354" s="40"/>
      <c r="FO354" s="40"/>
      <c r="FP354" s="40"/>
      <c r="FQ354" s="40"/>
      <c r="FR354" s="40"/>
      <c r="FS354" s="40"/>
      <c r="FT354" s="40"/>
      <c r="FU354" s="40"/>
      <c r="FV354" s="40"/>
      <c r="FW354" s="40"/>
      <c r="FX354" s="40"/>
      <c r="FY354" s="40"/>
      <c r="FZ354" s="40"/>
      <c r="GA354" s="40"/>
      <c r="GB354" s="40"/>
      <c r="GC354" s="40"/>
    </row>
    <row r="355" spans="1:185" s="39" customFormat="1">
      <c r="A355" s="102"/>
      <c r="B355" s="103" t="s">
        <v>17</v>
      </c>
      <c r="C355" s="104"/>
      <c r="D355" s="104">
        <v>150</v>
      </c>
      <c r="E355" s="104">
        <v>150</v>
      </c>
      <c r="F355" s="104"/>
      <c r="G355" s="134"/>
      <c r="H355" s="104"/>
      <c r="I355" s="134"/>
      <c r="J355" s="98"/>
      <c r="K355" s="131"/>
      <c r="L355" s="131"/>
      <c r="M355" s="131"/>
      <c r="N355" s="131"/>
      <c r="O355" s="131"/>
      <c r="P355" s="131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  <c r="BE355" s="40"/>
      <c r="BF355" s="40"/>
      <c r="BG355" s="40"/>
      <c r="BH355" s="40"/>
      <c r="BI355" s="40"/>
      <c r="BJ355" s="40"/>
      <c r="BK355" s="40"/>
      <c r="BL355" s="40"/>
      <c r="BM355" s="40"/>
      <c r="BN355" s="40"/>
      <c r="BO355" s="40"/>
      <c r="BP355" s="40"/>
      <c r="BQ355" s="40"/>
      <c r="BR355" s="40"/>
      <c r="BS355" s="40"/>
      <c r="BT355" s="40"/>
      <c r="BU355" s="40"/>
      <c r="BV355" s="40"/>
      <c r="BW355" s="40"/>
      <c r="BX355" s="40"/>
      <c r="BY355" s="40"/>
      <c r="BZ355" s="40"/>
      <c r="CA355" s="40"/>
      <c r="CB355" s="40"/>
      <c r="CC355" s="40"/>
      <c r="CD355" s="40"/>
      <c r="CE355" s="40"/>
      <c r="CF355" s="40"/>
      <c r="CG355" s="40"/>
      <c r="CH355" s="40"/>
      <c r="CI355" s="40"/>
      <c r="CJ355" s="40"/>
      <c r="CK355" s="40"/>
      <c r="CL355" s="40"/>
      <c r="CM355" s="40"/>
      <c r="CN355" s="40"/>
      <c r="CO355" s="40"/>
      <c r="CP355" s="40"/>
      <c r="CQ355" s="40"/>
      <c r="CR355" s="40"/>
      <c r="CS355" s="40"/>
      <c r="CT355" s="40"/>
      <c r="CU355" s="40"/>
      <c r="CV355" s="40"/>
      <c r="CW355" s="40"/>
      <c r="CX355" s="40"/>
      <c r="CY355" s="40"/>
      <c r="CZ355" s="40"/>
      <c r="DA355" s="40"/>
      <c r="DB355" s="40"/>
      <c r="DC355" s="40"/>
      <c r="DD355" s="40"/>
      <c r="DE355" s="40"/>
      <c r="DF355" s="40"/>
      <c r="DG355" s="40"/>
      <c r="DH355" s="40"/>
      <c r="DI355" s="40"/>
      <c r="DJ355" s="40"/>
      <c r="DK355" s="40"/>
      <c r="DL355" s="40"/>
      <c r="DM355" s="40"/>
      <c r="DN355" s="40"/>
      <c r="DO355" s="40"/>
      <c r="DP355" s="40"/>
      <c r="DQ355" s="40"/>
      <c r="DR355" s="40"/>
      <c r="DS355" s="40"/>
      <c r="DT355" s="40"/>
      <c r="DU355" s="40"/>
      <c r="DV355" s="40"/>
      <c r="DW355" s="40"/>
      <c r="DX355" s="40"/>
      <c r="DY355" s="40"/>
      <c r="DZ355" s="40"/>
      <c r="EA355" s="40"/>
      <c r="EB355" s="40"/>
      <c r="EC355" s="40"/>
      <c r="ED355" s="40"/>
      <c r="EE355" s="40"/>
      <c r="EF355" s="40"/>
      <c r="EG355" s="40"/>
      <c r="EH355" s="40"/>
      <c r="EI355" s="40"/>
      <c r="EJ355" s="40"/>
      <c r="EK355" s="40"/>
      <c r="EL355" s="40"/>
      <c r="EM355" s="40"/>
      <c r="EN355" s="40"/>
      <c r="EO355" s="40"/>
      <c r="EP355" s="40"/>
      <c r="EQ355" s="40"/>
      <c r="ER355" s="40"/>
      <c r="ES355" s="40"/>
      <c r="ET355" s="40"/>
      <c r="EU355" s="40"/>
      <c r="EV355" s="40"/>
      <c r="EW355" s="40"/>
      <c r="EX355" s="40"/>
      <c r="EY355" s="40"/>
      <c r="EZ355" s="40"/>
      <c r="FA355" s="40"/>
      <c r="FB355" s="40"/>
      <c r="FC355" s="40"/>
      <c r="FD355" s="40"/>
      <c r="FE355" s="40"/>
      <c r="FF355" s="40"/>
      <c r="FG355" s="40"/>
      <c r="FH355" s="40"/>
      <c r="FI355" s="40"/>
      <c r="FJ355" s="40"/>
      <c r="FK355" s="40"/>
      <c r="FL355" s="40"/>
      <c r="FM355" s="40"/>
      <c r="FN355" s="40"/>
      <c r="FO355" s="40"/>
      <c r="FP355" s="40"/>
      <c r="FQ355" s="40"/>
      <c r="FR355" s="40"/>
      <c r="FS355" s="40"/>
      <c r="FT355" s="40"/>
      <c r="FU355" s="40"/>
      <c r="FV355" s="40"/>
      <c r="FW355" s="40"/>
      <c r="FX355" s="40"/>
      <c r="FY355" s="40"/>
      <c r="FZ355" s="40"/>
      <c r="GA355" s="40"/>
      <c r="GB355" s="40"/>
      <c r="GC355" s="40"/>
    </row>
    <row r="356" spans="1:185" s="41" customFormat="1" ht="16.5" thickBot="1">
      <c r="A356" s="102" t="s">
        <v>40</v>
      </c>
      <c r="B356" s="103"/>
      <c r="C356" s="124">
        <v>20</v>
      </c>
      <c r="D356" s="158">
        <v>20</v>
      </c>
      <c r="E356" s="104">
        <v>20</v>
      </c>
      <c r="F356" s="148">
        <v>1.6</v>
      </c>
      <c r="G356" s="149">
        <v>0.2</v>
      </c>
      <c r="H356" s="175">
        <v>9.8000000000000007</v>
      </c>
      <c r="I356" s="212">
        <v>47</v>
      </c>
      <c r="J356" s="98"/>
      <c r="K356" s="84"/>
      <c r="L356" s="84"/>
      <c r="M356" s="84"/>
      <c r="N356" s="84"/>
      <c r="O356" s="84"/>
      <c r="P356" s="8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64"/>
      <c r="CD356" s="64"/>
      <c r="CE356" s="64"/>
      <c r="CF356" s="64"/>
      <c r="CG356" s="64"/>
      <c r="CH356" s="64"/>
      <c r="CI356" s="64"/>
      <c r="CJ356" s="64"/>
      <c r="CK356" s="64"/>
      <c r="CL356" s="64"/>
      <c r="CM356" s="64"/>
      <c r="CN356" s="64"/>
      <c r="CO356" s="64"/>
      <c r="CP356" s="64"/>
      <c r="CQ356" s="64"/>
      <c r="CR356" s="64"/>
      <c r="CS356" s="64"/>
      <c r="CT356" s="64"/>
      <c r="CU356" s="64"/>
      <c r="CV356" s="64"/>
      <c r="CW356" s="64"/>
      <c r="CX356" s="64"/>
      <c r="CY356" s="64"/>
      <c r="CZ356" s="64"/>
      <c r="DA356" s="64"/>
      <c r="DB356" s="64"/>
      <c r="DC356" s="64"/>
      <c r="DD356" s="64"/>
      <c r="DE356" s="64"/>
      <c r="DF356" s="64"/>
      <c r="DG356" s="64"/>
      <c r="DH356" s="64"/>
      <c r="DI356" s="64"/>
      <c r="DJ356" s="64"/>
      <c r="DK356" s="64"/>
      <c r="DL356" s="64"/>
      <c r="DM356" s="64"/>
      <c r="DN356" s="64"/>
      <c r="DO356" s="64"/>
      <c r="DP356" s="64"/>
      <c r="DQ356" s="64"/>
      <c r="DR356" s="64"/>
      <c r="DS356" s="64"/>
      <c r="DT356" s="64"/>
      <c r="DU356" s="64"/>
      <c r="DV356" s="64"/>
      <c r="DW356" s="64"/>
      <c r="DX356" s="64"/>
      <c r="DY356" s="64"/>
      <c r="DZ356" s="64"/>
      <c r="EA356" s="64"/>
      <c r="EB356" s="64"/>
      <c r="EC356" s="64"/>
      <c r="ED356" s="64"/>
      <c r="EE356" s="64"/>
      <c r="EF356" s="64"/>
      <c r="EG356" s="64"/>
      <c r="EH356" s="64"/>
      <c r="EI356" s="64"/>
      <c r="EJ356" s="64"/>
      <c r="EK356" s="64"/>
      <c r="EL356" s="64"/>
      <c r="EM356" s="64"/>
      <c r="EN356" s="64"/>
      <c r="EO356" s="64"/>
      <c r="EP356" s="64"/>
      <c r="EQ356" s="64"/>
      <c r="ER356" s="64"/>
      <c r="ES356" s="64"/>
      <c r="ET356" s="64"/>
      <c r="EU356" s="64"/>
      <c r="EV356" s="64"/>
      <c r="EW356" s="64"/>
      <c r="EX356" s="64"/>
      <c r="EY356" s="64"/>
      <c r="EZ356" s="64"/>
      <c r="FA356" s="64"/>
      <c r="FB356" s="64"/>
      <c r="FC356" s="64"/>
      <c r="FD356" s="64"/>
      <c r="FE356" s="64"/>
      <c r="FF356" s="64"/>
      <c r="FG356" s="64"/>
      <c r="FH356" s="64"/>
      <c r="FI356" s="64"/>
      <c r="FJ356" s="64"/>
      <c r="FK356" s="64"/>
      <c r="FL356" s="64"/>
      <c r="FM356" s="64"/>
      <c r="FN356" s="64"/>
      <c r="FO356" s="64"/>
      <c r="FP356" s="64"/>
      <c r="FQ356" s="64"/>
      <c r="FR356" s="64"/>
      <c r="FS356" s="64"/>
      <c r="FT356" s="64"/>
      <c r="FU356" s="64"/>
      <c r="FV356" s="64"/>
      <c r="FW356" s="64"/>
      <c r="FX356" s="64"/>
      <c r="FY356" s="64"/>
      <c r="FZ356" s="64"/>
      <c r="GA356" s="64"/>
      <c r="GB356" s="64"/>
      <c r="GC356" s="64"/>
    </row>
    <row r="357" spans="1:185" ht="16.5" thickBot="1">
      <c r="A357" s="121" t="s">
        <v>27</v>
      </c>
      <c r="B357" s="122"/>
      <c r="C357" s="123">
        <v>415</v>
      </c>
      <c r="D357" s="185"/>
      <c r="E357" s="123"/>
      <c r="F357" s="100">
        <v>13.200000000000001</v>
      </c>
      <c r="G357" s="100">
        <v>13.649999999999999</v>
      </c>
      <c r="H357" s="100">
        <v>59.900000000000006</v>
      </c>
      <c r="I357" s="100">
        <v>412.2</v>
      </c>
      <c r="J357" s="101"/>
    </row>
    <row r="358" spans="1:185" ht="16.5" thickBot="1">
      <c r="A358" s="169" t="s">
        <v>63</v>
      </c>
      <c r="B358" s="153"/>
      <c r="C358" s="154">
        <v>1370</v>
      </c>
      <c r="D358" s="228"/>
      <c r="E358" s="155"/>
      <c r="F358" s="170">
        <v>38.1</v>
      </c>
      <c r="G358" s="170">
        <v>42.3</v>
      </c>
      <c r="H358" s="170">
        <v>180.24</v>
      </c>
      <c r="I358" s="170">
        <v>1251.74</v>
      </c>
      <c r="J358" s="98"/>
    </row>
    <row r="359" spans="1:185" s="40" customFormat="1">
      <c r="A359" s="103"/>
      <c r="B359" s="103"/>
      <c r="C359" s="214"/>
      <c r="D359" s="130"/>
      <c r="E359" s="134"/>
      <c r="F359" s="109"/>
      <c r="G359" s="109"/>
      <c r="H359" s="109"/>
      <c r="I359" s="109"/>
      <c r="J359" s="127"/>
      <c r="K359" s="131"/>
      <c r="L359" s="131"/>
      <c r="M359" s="131"/>
      <c r="N359" s="131"/>
      <c r="O359" s="131"/>
      <c r="P359" s="131"/>
    </row>
    <row r="360" spans="1:185" ht="16.5" thickBot="1">
      <c r="A360" s="84" t="s">
        <v>102</v>
      </c>
      <c r="C360" s="153"/>
      <c r="D360" s="88"/>
      <c r="J360" s="153"/>
    </row>
    <row r="361" spans="1:185" ht="22.5" customHeight="1">
      <c r="A361" s="620" t="s">
        <v>246</v>
      </c>
      <c r="B361" s="621"/>
      <c r="C361" s="613" t="s">
        <v>242</v>
      </c>
      <c r="D361" s="347" t="s">
        <v>3</v>
      </c>
      <c r="E361" s="90" t="s">
        <v>3</v>
      </c>
      <c r="F361" s="622" t="s">
        <v>243</v>
      </c>
      <c r="G361" s="623"/>
      <c r="H361" s="624"/>
      <c r="I361" s="347" t="s">
        <v>4</v>
      </c>
      <c r="J361" s="91" t="s">
        <v>244</v>
      </c>
    </row>
    <row r="362" spans="1:185" ht="32.25" thickBot="1">
      <c r="A362" s="616" t="s">
        <v>245</v>
      </c>
      <c r="B362" s="617"/>
      <c r="C362" s="614"/>
      <c r="D362" s="92" t="s">
        <v>5</v>
      </c>
      <c r="E362" s="93" t="s">
        <v>5</v>
      </c>
      <c r="F362" s="94"/>
      <c r="G362" s="95"/>
      <c r="H362" s="96"/>
      <c r="I362" s="92" t="s">
        <v>6</v>
      </c>
      <c r="J362" s="98"/>
    </row>
    <row r="363" spans="1:185" ht="16.5" thickBot="1">
      <c r="A363" s="618"/>
      <c r="B363" s="619"/>
      <c r="C363" s="615"/>
      <c r="D363" s="99" t="s">
        <v>7</v>
      </c>
      <c r="E363" s="99" t="s">
        <v>8</v>
      </c>
      <c r="F363" s="99" t="s">
        <v>9</v>
      </c>
      <c r="G363" s="99" t="s">
        <v>10</v>
      </c>
      <c r="H363" s="100" t="s">
        <v>11</v>
      </c>
      <c r="I363" s="100" t="s">
        <v>12</v>
      </c>
      <c r="J363" s="101"/>
    </row>
    <row r="364" spans="1:185">
      <c r="A364" s="126"/>
      <c r="B364" s="127" t="s">
        <v>13</v>
      </c>
      <c r="C364" s="206"/>
      <c r="D364" s="183"/>
      <c r="E364" s="222"/>
      <c r="F364" s="167"/>
      <c r="G364" s="167"/>
      <c r="H364" s="129"/>
      <c r="I364" s="129"/>
      <c r="J364" s="91"/>
    </row>
    <row r="365" spans="1:185" s="39" customFormat="1">
      <c r="A365" s="102" t="s">
        <v>183</v>
      </c>
      <c r="B365" s="103"/>
      <c r="C365" s="124" t="s">
        <v>126</v>
      </c>
      <c r="D365" s="134"/>
      <c r="E365" s="104"/>
      <c r="F365" s="144">
        <v>6</v>
      </c>
      <c r="G365" s="144">
        <v>5</v>
      </c>
      <c r="H365" s="104">
        <v>17.23</v>
      </c>
      <c r="I365" s="104">
        <v>138</v>
      </c>
      <c r="J365" s="98" t="s">
        <v>93</v>
      </c>
      <c r="K365" s="131"/>
      <c r="L365" s="131"/>
      <c r="M365" s="131"/>
      <c r="N365" s="131"/>
      <c r="O365" s="131"/>
      <c r="P365" s="131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40"/>
      <c r="BG365" s="40"/>
      <c r="BH365" s="40"/>
      <c r="BI365" s="40"/>
      <c r="BJ365" s="40"/>
      <c r="BK365" s="40"/>
      <c r="BL365" s="40"/>
      <c r="BM365" s="40"/>
      <c r="BN365" s="40"/>
      <c r="BO365" s="40"/>
      <c r="BP365" s="40"/>
      <c r="BQ365" s="40"/>
      <c r="BR365" s="40"/>
      <c r="BS365" s="40"/>
      <c r="BT365" s="40"/>
      <c r="BU365" s="40"/>
      <c r="BV365" s="40"/>
      <c r="BW365" s="40"/>
      <c r="BX365" s="40"/>
      <c r="BY365" s="40"/>
      <c r="BZ365" s="40"/>
      <c r="CA365" s="40"/>
      <c r="CB365" s="40"/>
      <c r="CC365" s="40"/>
      <c r="CD365" s="40"/>
      <c r="CE365" s="40"/>
      <c r="CF365" s="40"/>
      <c r="CG365" s="40"/>
      <c r="CH365" s="40"/>
      <c r="CI365" s="40"/>
      <c r="CJ365" s="40"/>
      <c r="CK365" s="40"/>
      <c r="CL365" s="40"/>
      <c r="CM365" s="40"/>
      <c r="CN365" s="40"/>
      <c r="CO365" s="40"/>
      <c r="CP365" s="40"/>
      <c r="CQ365" s="40"/>
      <c r="CR365" s="40"/>
      <c r="CS365" s="40"/>
      <c r="CT365" s="40"/>
      <c r="CU365" s="40"/>
      <c r="CV365" s="40"/>
      <c r="CW365" s="40"/>
      <c r="CX365" s="40"/>
      <c r="CY365" s="40"/>
      <c r="CZ365" s="40"/>
      <c r="DA365" s="40"/>
      <c r="DB365" s="40"/>
      <c r="DC365" s="40"/>
      <c r="DD365" s="40"/>
      <c r="DE365" s="40"/>
      <c r="DF365" s="40"/>
      <c r="DG365" s="40"/>
      <c r="DH365" s="40"/>
      <c r="DI365" s="40"/>
      <c r="DJ365" s="40"/>
      <c r="DK365" s="40"/>
      <c r="DL365" s="40"/>
      <c r="DM365" s="40"/>
      <c r="DN365" s="40"/>
      <c r="DO365" s="40"/>
      <c r="DP365" s="40"/>
      <c r="DQ365" s="40"/>
      <c r="DR365" s="40"/>
      <c r="DS365" s="40"/>
      <c r="DT365" s="40"/>
      <c r="DU365" s="40"/>
      <c r="DV365" s="40"/>
      <c r="DW365" s="40"/>
      <c r="DX365" s="40"/>
      <c r="DY365" s="40"/>
      <c r="DZ365" s="40"/>
      <c r="EA365" s="40"/>
      <c r="EB365" s="40"/>
      <c r="EC365" s="40"/>
      <c r="ED365" s="40"/>
      <c r="EE365" s="40"/>
      <c r="EF365" s="40"/>
      <c r="EG365" s="40"/>
      <c r="EH365" s="40"/>
      <c r="EI365" s="40"/>
      <c r="EJ365" s="40"/>
      <c r="EK365" s="40"/>
      <c r="EL365" s="40"/>
      <c r="EM365" s="40"/>
      <c r="EN365" s="40"/>
      <c r="EO365" s="40"/>
      <c r="EP365" s="40"/>
      <c r="EQ365" s="40"/>
      <c r="ER365" s="40"/>
      <c r="ES365" s="40"/>
      <c r="ET365" s="40"/>
      <c r="EU365" s="40"/>
      <c r="EV365" s="40"/>
      <c r="EW365" s="40"/>
      <c r="EX365" s="40"/>
      <c r="EY365" s="40"/>
      <c r="EZ365" s="40"/>
      <c r="FA365" s="40"/>
      <c r="FB365" s="40"/>
      <c r="FC365" s="40"/>
      <c r="FD365" s="40"/>
      <c r="FE365" s="40"/>
      <c r="FF365" s="40"/>
      <c r="FG365" s="40"/>
      <c r="FH365" s="40"/>
      <c r="FI365" s="40"/>
      <c r="FJ365" s="40"/>
      <c r="FK365" s="40"/>
      <c r="FL365" s="40"/>
      <c r="FM365" s="40"/>
      <c r="FN365" s="40"/>
      <c r="FO365" s="40"/>
      <c r="FP365" s="40"/>
      <c r="FQ365" s="40"/>
      <c r="FR365" s="40"/>
      <c r="FS365" s="40"/>
      <c r="FT365" s="40"/>
      <c r="FU365" s="40"/>
      <c r="FV365" s="40"/>
      <c r="FW365" s="40"/>
      <c r="FX365" s="40"/>
      <c r="FY365" s="40"/>
      <c r="FZ365" s="40"/>
      <c r="GA365" s="40"/>
      <c r="GB365" s="40"/>
      <c r="GC365" s="40"/>
    </row>
    <row r="366" spans="1:185" s="39" customFormat="1">
      <c r="A366" s="102"/>
      <c r="B366" s="103" t="s">
        <v>15</v>
      </c>
      <c r="C366" s="124"/>
      <c r="D366" s="144">
        <v>19</v>
      </c>
      <c r="E366" s="104">
        <v>19</v>
      </c>
      <c r="F366" s="144"/>
      <c r="G366" s="144"/>
      <c r="H366" s="144"/>
      <c r="I366" s="144"/>
      <c r="J366" s="98"/>
      <c r="K366" s="131"/>
      <c r="L366" s="131"/>
      <c r="M366" s="131"/>
      <c r="N366" s="131"/>
      <c r="O366" s="131"/>
      <c r="P366" s="131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40"/>
      <c r="BG366" s="40"/>
      <c r="BH366" s="40"/>
      <c r="BI366" s="40"/>
      <c r="BJ366" s="40"/>
      <c r="BK366" s="40"/>
      <c r="BL366" s="40"/>
      <c r="BM366" s="40"/>
      <c r="BN366" s="40"/>
      <c r="BO366" s="40"/>
      <c r="BP366" s="40"/>
      <c r="BQ366" s="40"/>
      <c r="BR366" s="40"/>
      <c r="BS366" s="40"/>
      <c r="BT366" s="40"/>
      <c r="BU366" s="40"/>
      <c r="BV366" s="40"/>
      <c r="BW366" s="40"/>
      <c r="BX366" s="40"/>
      <c r="BY366" s="40"/>
      <c r="BZ366" s="40"/>
      <c r="CA366" s="40"/>
      <c r="CB366" s="40"/>
      <c r="CC366" s="40"/>
      <c r="CD366" s="40"/>
      <c r="CE366" s="40"/>
      <c r="CF366" s="40"/>
      <c r="CG366" s="40"/>
      <c r="CH366" s="40"/>
      <c r="CI366" s="40"/>
      <c r="CJ366" s="40"/>
      <c r="CK366" s="40"/>
      <c r="CL366" s="40"/>
      <c r="CM366" s="40"/>
      <c r="CN366" s="40"/>
      <c r="CO366" s="40"/>
      <c r="CP366" s="40"/>
      <c r="CQ366" s="40"/>
      <c r="CR366" s="40"/>
      <c r="CS366" s="40"/>
      <c r="CT366" s="40"/>
      <c r="CU366" s="40"/>
      <c r="CV366" s="40"/>
      <c r="CW366" s="40"/>
      <c r="CX366" s="40"/>
      <c r="CY366" s="40"/>
      <c r="CZ366" s="40"/>
      <c r="DA366" s="40"/>
      <c r="DB366" s="40"/>
      <c r="DC366" s="40"/>
      <c r="DD366" s="40"/>
      <c r="DE366" s="40"/>
      <c r="DF366" s="40"/>
      <c r="DG366" s="40"/>
      <c r="DH366" s="40"/>
      <c r="DI366" s="40"/>
      <c r="DJ366" s="40"/>
      <c r="DK366" s="40"/>
      <c r="DL366" s="40"/>
      <c r="DM366" s="40"/>
      <c r="DN366" s="40"/>
      <c r="DO366" s="40"/>
      <c r="DP366" s="40"/>
      <c r="DQ366" s="40"/>
      <c r="DR366" s="40"/>
      <c r="DS366" s="40"/>
      <c r="DT366" s="40"/>
      <c r="DU366" s="40"/>
      <c r="DV366" s="40"/>
      <c r="DW366" s="40"/>
      <c r="DX366" s="40"/>
      <c r="DY366" s="40"/>
      <c r="DZ366" s="40"/>
      <c r="EA366" s="40"/>
      <c r="EB366" s="40"/>
      <c r="EC366" s="40"/>
      <c r="ED366" s="40"/>
      <c r="EE366" s="40"/>
      <c r="EF366" s="40"/>
      <c r="EG366" s="40"/>
      <c r="EH366" s="40"/>
      <c r="EI366" s="40"/>
      <c r="EJ366" s="40"/>
      <c r="EK366" s="40"/>
      <c r="EL366" s="40"/>
      <c r="EM366" s="40"/>
      <c r="EN366" s="40"/>
      <c r="EO366" s="40"/>
      <c r="EP366" s="40"/>
      <c r="EQ366" s="40"/>
      <c r="ER366" s="40"/>
      <c r="ES366" s="40"/>
      <c r="ET366" s="40"/>
      <c r="EU366" s="40"/>
      <c r="EV366" s="40"/>
      <c r="EW366" s="40"/>
      <c r="EX366" s="40"/>
      <c r="EY366" s="40"/>
      <c r="EZ366" s="40"/>
      <c r="FA366" s="40"/>
      <c r="FB366" s="40"/>
      <c r="FC366" s="40"/>
      <c r="FD366" s="40"/>
      <c r="FE366" s="40"/>
      <c r="FF366" s="40"/>
      <c r="FG366" s="40"/>
      <c r="FH366" s="40"/>
      <c r="FI366" s="40"/>
      <c r="FJ366" s="40"/>
      <c r="FK366" s="40"/>
      <c r="FL366" s="40"/>
      <c r="FM366" s="40"/>
      <c r="FN366" s="40"/>
      <c r="FO366" s="40"/>
      <c r="FP366" s="40"/>
      <c r="FQ366" s="40"/>
      <c r="FR366" s="40"/>
      <c r="FS366" s="40"/>
      <c r="FT366" s="40"/>
      <c r="FU366" s="40"/>
      <c r="FV366" s="40"/>
      <c r="FW366" s="40"/>
      <c r="FX366" s="40"/>
      <c r="FY366" s="40"/>
      <c r="FZ366" s="40"/>
      <c r="GA366" s="40"/>
      <c r="GB366" s="40"/>
      <c r="GC366" s="40"/>
    </row>
    <row r="367" spans="1:185" s="39" customFormat="1">
      <c r="A367" s="102"/>
      <c r="B367" s="103" t="s">
        <v>16</v>
      </c>
      <c r="C367" s="124"/>
      <c r="D367" s="144">
        <v>55</v>
      </c>
      <c r="E367" s="104">
        <v>55</v>
      </c>
      <c r="F367" s="144"/>
      <c r="G367" s="144"/>
      <c r="H367" s="104"/>
      <c r="I367" s="144"/>
      <c r="J367" s="98"/>
      <c r="K367" s="131"/>
      <c r="L367" s="131"/>
      <c r="M367" s="131"/>
      <c r="N367" s="131"/>
      <c r="O367" s="131"/>
      <c r="P367" s="131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  <c r="BF367" s="40"/>
      <c r="BG367" s="40"/>
      <c r="BH367" s="40"/>
      <c r="BI367" s="40"/>
      <c r="BJ367" s="40"/>
      <c r="BK367" s="40"/>
      <c r="BL367" s="40"/>
      <c r="BM367" s="40"/>
      <c r="BN367" s="40"/>
      <c r="BO367" s="40"/>
      <c r="BP367" s="40"/>
      <c r="BQ367" s="40"/>
      <c r="BR367" s="40"/>
      <c r="BS367" s="40"/>
      <c r="BT367" s="40"/>
      <c r="BU367" s="40"/>
      <c r="BV367" s="40"/>
      <c r="BW367" s="40"/>
      <c r="BX367" s="40"/>
      <c r="BY367" s="40"/>
      <c r="BZ367" s="40"/>
      <c r="CA367" s="40"/>
      <c r="CB367" s="40"/>
      <c r="CC367" s="40"/>
      <c r="CD367" s="40"/>
      <c r="CE367" s="40"/>
      <c r="CF367" s="40"/>
      <c r="CG367" s="40"/>
      <c r="CH367" s="40"/>
      <c r="CI367" s="40"/>
      <c r="CJ367" s="40"/>
      <c r="CK367" s="40"/>
      <c r="CL367" s="40"/>
      <c r="CM367" s="40"/>
      <c r="CN367" s="40"/>
      <c r="CO367" s="40"/>
      <c r="CP367" s="40"/>
      <c r="CQ367" s="40"/>
      <c r="CR367" s="40"/>
      <c r="CS367" s="40"/>
      <c r="CT367" s="40"/>
      <c r="CU367" s="40"/>
      <c r="CV367" s="40"/>
      <c r="CW367" s="40"/>
      <c r="CX367" s="40"/>
      <c r="CY367" s="40"/>
      <c r="CZ367" s="40"/>
      <c r="DA367" s="40"/>
      <c r="DB367" s="40"/>
      <c r="DC367" s="40"/>
      <c r="DD367" s="40"/>
      <c r="DE367" s="40"/>
      <c r="DF367" s="40"/>
      <c r="DG367" s="40"/>
      <c r="DH367" s="40"/>
      <c r="DI367" s="40"/>
      <c r="DJ367" s="40"/>
      <c r="DK367" s="40"/>
      <c r="DL367" s="40"/>
      <c r="DM367" s="40"/>
      <c r="DN367" s="40"/>
      <c r="DO367" s="40"/>
      <c r="DP367" s="40"/>
      <c r="DQ367" s="40"/>
      <c r="DR367" s="40"/>
      <c r="DS367" s="40"/>
      <c r="DT367" s="40"/>
      <c r="DU367" s="40"/>
      <c r="DV367" s="40"/>
      <c r="DW367" s="40"/>
      <c r="DX367" s="40"/>
      <c r="DY367" s="40"/>
      <c r="DZ367" s="40"/>
      <c r="EA367" s="40"/>
      <c r="EB367" s="40"/>
      <c r="EC367" s="40"/>
      <c r="ED367" s="40"/>
      <c r="EE367" s="40"/>
      <c r="EF367" s="40"/>
      <c r="EG367" s="40"/>
      <c r="EH367" s="40"/>
      <c r="EI367" s="40"/>
      <c r="EJ367" s="40"/>
      <c r="EK367" s="40"/>
      <c r="EL367" s="40"/>
      <c r="EM367" s="40"/>
      <c r="EN367" s="40"/>
      <c r="EO367" s="40"/>
      <c r="EP367" s="40"/>
      <c r="EQ367" s="40"/>
      <c r="ER367" s="40"/>
      <c r="ES367" s="40"/>
      <c r="ET367" s="40"/>
      <c r="EU367" s="40"/>
      <c r="EV367" s="40"/>
      <c r="EW367" s="40"/>
      <c r="EX367" s="40"/>
      <c r="EY367" s="40"/>
      <c r="EZ367" s="40"/>
      <c r="FA367" s="40"/>
      <c r="FB367" s="40"/>
      <c r="FC367" s="40"/>
      <c r="FD367" s="40"/>
      <c r="FE367" s="40"/>
      <c r="FF367" s="40"/>
      <c r="FG367" s="40"/>
      <c r="FH367" s="40"/>
      <c r="FI367" s="40"/>
      <c r="FJ367" s="40"/>
      <c r="FK367" s="40"/>
      <c r="FL367" s="40"/>
      <c r="FM367" s="40"/>
      <c r="FN367" s="40"/>
      <c r="FO367" s="40"/>
      <c r="FP367" s="40"/>
      <c r="FQ367" s="40"/>
      <c r="FR367" s="40"/>
      <c r="FS367" s="40"/>
      <c r="FT367" s="40"/>
      <c r="FU367" s="40"/>
      <c r="FV367" s="40"/>
      <c r="FW367" s="40"/>
      <c r="FX367" s="40"/>
      <c r="FY367" s="40"/>
      <c r="FZ367" s="40"/>
      <c r="GA367" s="40"/>
      <c r="GB367" s="40"/>
      <c r="GC367" s="40"/>
    </row>
    <row r="368" spans="1:185" s="39" customFormat="1">
      <c r="A368" s="102"/>
      <c r="B368" s="103" t="s">
        <v>17</v>
      </c>
      <c r="C368" s="124"/>
      <c r="D368" s="144">
        <v>65</v>
      </c>
      <c r="E368" s="104">
        <v>65</v>
      </c>
      <c r="F368" s="144"/>
      <c r="G368" s="144"/>
      <c r="H368" s="104"/>
      <c r="I368" s="144"/>
      <c r="J368" s="98"/>
      <c r="K368" s="131"/>
      <c r="L368" s="131"/>
      <c r="M368" s="131"/>
      <c r="N368" s="131"/>
      <c r="O368" s="131"/>
      <c r="P368" s="131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40"/>
      <c r="BG368" s="40"/>
      <c r="BH368" s="40"/>
      <c r="BI368" s="40"/>
      <c r="BJ368" s="40"/>
      <c r="BK368" s="40"/>
      <c r="BL368" s="40"/>
      <c r="BM368" s="40"/>
      <c r="BN368" s="40"/>
      <c r="BO368" s="40"/>
      <c r="BP368" s="40"/>
      <c r="BQ368" s="40"/>
      <c r="BR368" s="40"/>
      <c r="BS368" s="40"/>
      <c r="BT368" s="40"/>
      <c r="BU368" s="40"/>
      <c r="BV368" s="40"/>
      <c r="BW368" s="40"/>
      <c r="BX368" s="40"/>
      <c r="BY368" s="40"/>
      <c r="BZ368" s="40"/>
      <c r="CA368" s="40"/>
      <c r="CB368" s="40"/>
      <c r="CC368" s="40"/>
      <c r="CD368" s="40"/>
      <c r="CE368" s="40"/>
      <c r="CF368" s="40"/>
      <c r="CG368" s="40"/>
      <c r="CH368" s="40"/>
      <c r="CI368" s="40"/>
      <c r="CJ368" s="40"/>
      <c r="CK368" s="40"/>
      <c r="CL368" s="40"/>
      <c r="CM368" s="40"/>
      <c r="CN368" s="40"/>
      <c r="CO368" s="40"/>
      <c r="CP368" s="40"/>
      <c r="CQ368" s="40"/>
      <c r="CR368" s="40"/>
      <c r="CS368" s="40"/>
      <c r="CT368" s="40"/>
      <c r="CU368" s="40"/>
      <c r="CV368" s="40"/>
      <c r="CW368" s="40"/>
      <c r="CX368" s="40"/>
      <c r="CY368" s="40"/>
      <c r="CZ368" s="40"/>
      <c r="DA368" s="40"/>
      <c r="DB368" s="40"/>
      <c r="DC368" s="40"/>
      <c r="DD368" s="40"/>
      <c r="DE368" s="40"/>
      <c r="DF368" s="40"/>
      <c r="DG368" s="40"/>
      <c r="DH368" s="40"/>
      <c r="DI368" s="40"/>
      <c r="DJ368" s="40"/>
      <c r="DK368" s="40"/>
      <c r="DL368" s="40"/>
      <c r="DM368" s="40"/>
      <c r="DN368" s="40"/>
      <c r="DO368" s="40"/>
      <c r="DP368" s="40"/>
      <c r="DQ368" s="40"/>
      <c r="DR368" s="40"/>
      <c r="DS368" s="40"/>
      <c r="DT368" s="40"/>
      <c r="DU368" s="40"/>
      <c r="DV368" s="40"/>
      <c r="DW368" s="40"/>
      <c r="DX368" s="40"/>
      <c r="DY368" s="40"/>
      <c r="DZ368" s="40"/>
      <c r="EA368" s="40"/>
      <c r="EB368" s="40"/>
      <c r="EC368" s="40"/>
      <c r="ED368" s="40"/>
      <c r="EE368" s="40"/>
      <c r="EF368" s="40"/>
      <c r="EG368" s="40"/>
      <c r="EH368" s="40"/>
      <c r="EI368" s="40"/>
      <c r="EJ368" s="40"/>
      <c r="EK368" s="40"/>
      <c r="EL368" s="40"/>
      <c r="EM368" s="40"/>
      <c r="EN368" s="40"/>
      <c r="EO368" s="40"/>
      <c r="EP368" s="40"/>
      <c r="EQ368" s="40"/>
      <c r="ER368" s="40"/>
      <c r="ES368" s="40"/>
      <c r="ET368" s="40"/>
      <c r="EU368" s="40"/>
      <c r="EV368" s="40"/>
      <c r="EW368" s="40"/>
      <c r="EX368" s="40"/>
      <c r="EY368" s="40"/>
      <c r="EZ368" s="40"/>
      <c r="FA368" s="40"/>
      <c r="FB368" s="40"/>
      <c r="FC368" s="40"/>
      <c r="FD368" s="40"/>
      <c r="FE368" s="40"/>
      <c r="FF368" s="40"/>
      <c r="FG368" s="40"/>
      <c r="FH368" s="40"/>
      <c r="FI368" s="40"/>
      <c r="FJ368" s="40"/>
      <c r="FK368" s="40"/>
      <c r="FL368" s="40"/>
      <c r="FM368" s="40"/>
      <c r="FN368" s="40"/>
      <c r="FO368" s="40"/>
      <c r="FP368" s="40"/>
      <c r="FQ368" s="40"/>
      <c r="FR368" s="40"/>
      <c r="FS368" s="40"/>
      <c r="FT368" s="40"/>
      <c r="FU368" s="40"/>
      <c r="FV368" s="40"/>
      <c r="FW368" s="40"/>
      <c r="FX368" s="40"/>
      <c r="FY368" s="40"/>
      <c r="FZ368" s="40"/>
      <c r="GA368" s="40"/>
      <c r="GB368" s="40"/>
      <c r="GC368" s="40"/>
    </row>
    <row r="369" spans="1:185" s="39" customFormat="1">
      <c r="A369" s="102"/>
      <c r="B369" s="103" t="s">
        <v>18</v>
      </c>
      <c r="C369" s="124"/>
      <c r="D369" s="144">
        <v>0.75</v>
      </c>
      <c r="E369" s="104">
        <v>0.75</v>
      </c>
      <c r="F369" s="144"/>
      <c r="G369" s="144"/>
      <c r="H369" s="104"/>
      <c r="I369" s="104"/>
      <c r="J369" s="98"/>
      <c r="K369" s="131"/>
      <c r="L369" s="131"/>
      <c r="M369" s="131"/>
      <c r="N369" s="131"/>
      <c r="O369" s="131"/>
      <c r="P369" s="131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  <c r="BF369" s="40"/>
      <c r="BG369" s="40"/>
      <c r="BH369" s="40"/>
      <c r="BI369" s="40"/>
      <c r="BJ369" s="40"/>
      <c r="BK369" s="40"/>
      <c r="BL369" s="40"/>
      <c r="BM369" s="40"/>
      <c r="BN369" s="40"/>
      <c r="BO369" s="40"/>
      <c r="BP369" s="40"/>
      <c r="BQ369" s="40"/>
      <c r="BR369" s="40"/>
      <c r="BS369" s="40"/>
      <c r="BT369" s="40"/>
      <c r="BU369" s="40"/>
      <c r="BV369" s="40"/>
      <c r="BW369" s="40"/>
      <c r="BX369" s="40"/>
      <c r="BY369" s="40"/>
      <c r="BZ369" s="40"/>
      <c r="CA369" s="40"/>
      <c r="CB369" s="40"/>
      <c r="CC369" s="40"/>
      <c r="CD369" s="40"/>
      <c r="CE369" s="40"/>
      <c r="CF369" s="40"/>
      <c r="CG369" s="40"/>
      <c r="CH369" s="40"/>
      <c r="CI369" s="40"/>
      <c r="CJ369" s="40"/>
      <c r="CK369" s="40"/>
      <c r="CL369" s="40"/>
      <c r="CM369" s="40"/>
      <c r="CN369" s="40"/>
      <c r="CO369" s="40"/>
      <c r="CP369" s="40"/>
      <c r="CQ369" s="40"/>
      <c r="CR369" s="40"/>
      <c r="CS369" s="40"/>
      <c r="CT369" s="40"/>
      <c r="CU369" s="40"/>
      <c r="CV369" s="40"/>
      <c r="CW369" s="40"/>
      <c r="CX369" s="40"/>
      <c r="CY369" s="40"/>
      <c r="CZ369" s="40"/>
      <c r="DA369" s="40"/>
      <c r="DB369" s="40"/>
      <c r="DC369" s="40"/>
      <c r="DD369" s="40"/>
      <c r="DE369" s="40"/>
      <c r="DF369" s="40"/>
      <c r="DG369" s="40"/>
      <c r="DH369" s="40"/>
      <c r="DI369" s="40"/>
      <c r="DJ369" s="40"/>
      <c r="DK369" s="40"/>
      <c r="DL369" s="40"/>
      <c r="DM369" s="40"/>
      <c r="DN369" s="40"/>
      <c r="DO369" s="40"/>
      <c r="DP369" s="40"/>
      <c r="DQ369" s="40"/>
      <c r="DR369" s="40"/>
      <c r="DS369" s="40"/>
      <c r="DT369" s="40"/>
      <c r="DU369" s="40"/>
      <c r="DV369" s="40"/>
      <c r="DW369" s="40"/>
      <c r="DX369" s="40"/>
      <c r="DY369" s="40"/>
      <c r="DZ369" s="40"/>
      <c r="EA369" s="40"/>
      <c r="EB369" s="40"/>
      <c r="EC369" s="40"/>
      <c r="ED369" s="40"/>
      <c r="EE369" s="40"/>
      <c r="EF369" s="40"/>
      <c r="EG369" s="40"/>
      <c r="EH369" s="40"/>
      <c r="EI369" s="40"/>
      <c r="EJ369" s="40"/>
      <c r="EK369" s="40"/>
      <c r="EL369" s="40"/>
      <c r="EM369" s="40"/>
      <c r="EN369" s="40"/>
      <c r="EO369" s="40"/>
      <c r="EP369" s="40"/>
      <c r="EQ369" s="40"/>
      <c r="ER369" s="40"/>
      <c r="ES369" s="40"/>
      <c r="ET369" s="40"/>
      <c r="EU369" s="40"/>
      <c r="EV369" s="40"/>
      <c r="EW369" s="40"/>
      <c r="EX369" s="40"/>
      <c r="EY369" s="40"/>
      <c r="EZ369" s="40"/>
      <c r="FA369" s="40"/>
      <c r="FB369" s="40"/>
      <c r="FC369" s="40"/>
      <c r="FD369" s="40"/>
      <c r="FE369" s="40"/>
      <c r="FF369" s="40"/>
      <c r="FG369" s="40"/>
      <c r="FH369" s="40"/>
      <c r="FI369" s="40"/>
      <c r="FJ369" s="40"/>
      <c r="FK369" s="40"/>
      <c r="FL369" s="40"/>
      <c r="FM369" s="40"/>
      <c r="FN369" s="40"/>
      <c r="FO369" s="40"/>
      <c r="FP369" s="40"/>
      <c r="FQ369" s="40"/>
      <c r="FR369" s="40"/>
      <c r="FS369" s="40"/>
      <c r="FT369" s="40"/>
      <c r="FU369" s="40"/>
      <c r="FV369" s="40"/>
      <c r="FW369" s="40"/>
      <c r="FX369" s="40"/>
      <c r="FY369" s="40"/>
      <c r="FZ369" s="40"/>
      <c r="GA369" s="40"/>
      <c r="GB369" s="40"/>
      <c r="GC369" s="40"/>
    </row>
    <row r="370" spans="1:185" s="39" customFormat="1">
      <c r="A370" s="102"/>
      <c r="B370" s="103" t="s">
        <v>19</v>
      </c>
      <c r="C370" s="124"/>
      <c r="D370" s="144">
        <v>1</v>
      </c>
      <c r="E370" s="104">
        <v>1</v>
      </c>
      <c r="F370" s="144"/>
      <c r="G370" s="144"/>
      <c r="H370" s="104"/>
      <c r="I370" s="104"/>
      <c r="J370" s="98"/>
      <c r="K370" s="131"/>
      <c r="L370" s="131"/>
      <c r="M370" s="131"/>
      <c r="N370" s="131"/>
      <c r="O370" s="131"/>
      <c r="P370" s="131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40"/>
      <c r="BG370" s="40"/>
      <c r="BH370" s="40"/>
      <c r="BI370" s="40"/>
      <c r="BJ370" s="40"/>
      <c r="BK370" s="40"/>
      <c r="BL370" s="40"/>
      <c r="BM370" s="40"/>
      <c r="BN370" s="40"/>
      <c r="BO370" s="40"/>
      <c r="BP370" s="40"/>
      <c r="BQ370" s="40"/>
      <c r="BR370" s="40"/>
      <c r="BS370" s="40"/>
      <c r="BT370" s="40"/>
      <c r="BU370" s="40"/>
      <c r="BV370" s="40"/>
      <c r="BW370" s="40"/>
      <c r="BX370" s="40"/>
      <c r="BY370" s="40"/>
      <c r="BZ370" s="40"/>
      <c r="CA370" s="40"/>
      <c r="CB370" s="40"/>
      <c r="CC370" s="40"/>
      <c r="CD370" s="40"/>
      <c r="CE370" s="40"/>
      <c r="CF370" s="40"/>
      <c r="CG370" s="40"/>
      <c r="CH370" s="40"/>
      <c r="CI370" s="40"/>
      <c r="CJ370" s="40"/>
      <c r="CK370" s="40"/>
      <c r="CL370" s="40"/>
      <c r="CM370" s="40"/>
      <c r="CN370" s="40"/>
      <c r="CO370" s="40"/>
      <c r="CP370" s="40"/>
      <c r="CQ370" s="40"/>
      <c r="CR370" s="40"/>
      <c r="CS370" s="40"/>
      <c r="CT370" s="40"/>
      <c r="CU370" s="40"/>
      <c r="CV370" s="40"/>
      <c r="CW370" s="40"/>
      <c r="CX370" s="40"/>
      <c r="CY370" s="40"/>
      <c r="CZ370" s="40"/>
      <c r="DA370" s="40"/>
      <c r="DB370" s="40"/>
      <c r="DC370" s="40"/>
      <c r="DD370" s="40"/>
      <c r="DE370" s="40"/>
      <c r="DF370" s="40"/>
      <c r="DG370" s="40"/>
      <c r="DH370" s="40"/>
      <c r="DI370" s="40"/>
      <c r="DJ370" s="40"/>
      <c r="DK370" s="40"/>
      <c r="DL370" s="40"/>
      <c r="DM370" s="40"/>
      <c r="DN370" s="40"/>
      <c r="DO370" s="40"/>
      <c r="DP370" s="40"/>
      <c r="DQ370" s="40"/>
      <c r="DR370" s="40"/>
      <c r="DS370" s="40"/>
      <c r="DT370" s="40"/>
      <c r="DU370" s="40"/>
      <c r="DV370" s="40"/>
      <c r="DW370" s="40"/>
      <c r="DX370" s="40"/>
      <c r="DY370" s="40"/>
      <c r="DZ370" s="40"/>
      <c r="EA370" s="40"/>
      <c r="EB370" s="40"/>
      <c r="EC370" s="40"/>
      <c r="ED370" s="40"/>
      <c r="EE370" s="40"/>
      <c r="EF370" s="40"/>
      <c r="EG370" s="40"/>
      <c r="EH370" s="40"/>
      <c r="EI370" s="40"/>
      <c r="EJ370" s="40"/>
      <c r="EK370" s="40"/>
      <c r="EL370" s="40"/>
      <c r="EM370" s="40"/>
      <c r="EN370" s="40"/>
      <c r="EO370" s="40"/>
      <c r="EP370" s="40"/>
      <c r="EQ370" s="40"/>
      <c r="ER370" s="40"/>
      <c r="ES370" s="40"/>
      <c r="ET370" s="40"/>
      <c r="EU370" s="40"/>
      <c r="EV370" s="40"/>
      <c r="EW370" s="40"/>
      <c r="EX370" s="40"/>
      <c r="EY370" s="40"/>
      <c r="EZ370" s="40"/>
      <c r="FA370" s="40"/>
      <c r="FB370" s="40"/>
      <c r="FC370" s="40"/>
      <c r="FD370" s="40"/>
      <c r="FE370" s="40"/>
      <c r="FF370" s="40"/>
      <c r="FG370" s="40"/>
      <c r="FH370" s="40"/>
      <c r="FI370" s="40"/>
      <c r="FJ370" s="40"/>
      <c r="FK370" s="40"/>
      <c r="FL370" s="40"/>
      <c r="FM370" s="40"/>
      <c r="FN370" s="40"/>
      <c r="FO370" s="40"/>
      <c r="FP370" s="40"/>
      <c r="FQ370" s="40"/>
      <c r="FR370" s="40"/>
      <c r="FS370" s="40"/>
      <c r="FT370" s="40"/>
      <c r="FU370" s="40"/>
      <c r="FV370" s="40"/>
      <c r="FW370" s="40"/>
      <c r="FX370" s="40"/>
      <c r="FY370" s="40"/>
      <c r="FZ370" s="40"/>
      <c r="GA370" s="40"/>
      <c r="GB370" s="40"/>
      <c r="GC370" s="40"/>
    </row>
    <row r="371" spans="1:185" s="39" customFormat="1">
      <c r="A371" s="102"/>
      <c r="B371" s="103" t="s">
        <v>20</v>
      </c>
      <c r="C371" s="124"/>
      <c r="D371" s="144">
        <v>5</v>
      </c>
      <c r="E371" s="104">
        <v>5</v>
      </c>
      <c r="F371" s="144"/>
      <c r="G371" s="144"/>
      <c r="H371" s="104"/>
      <c r="I371" s="104"/>
      <c r="J371" s="98"/>
      <c r="K371" s="131"/>
      <c r="L371" s="131"/>
      <c r="M371" s="131"/>
      <c r="N371" s="131"/>
      <c r="O371" s="131"/>
      <c r="P371" s="131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  <c r="BF371" s="40"/>
      <c r="BG371" s="40"/>
      <c r="BH371" s="40"/>
      <c r="BI371" s="40"/>
      <c r="BJ371" s="40"/>
      <c r="BK371" s="40"/>
      <c r="BL371" s="40"/>
      <c r="BM371" s="40"/>
      <c r="BN371" s="40"/>
      <c r="BO371" s="40"/>
      <c r="BP371" s="40"/>
      <c r="BQ371" s="40"/>
      <c r="BR371" s="40"/>
      <c r="BS371" s="40"/>
      <c r="BT371" s="40"/>
      <c r="BU371" s="40"/>
      <c r="BV371" s="40"/>
      <c r="BW371" s="40"/>
      <c r="BX371" s="40"/>
      <c r="BY371" s="40"/>
      <c r="BZ371" s="40"/>
      <c r="CA371" s="40"/>
      <c r="CB371" s="40"/>
      <c r="CC371" s="40"/>
      <c r="CD371" s="40"/>
      <c r="CE371" s="40"/>
      <c r="CF371" s="40"/>
      <c r="CG371" s="40"/>
      <c r="CH371" s="40"/>
      <c r="CI371" s="40"/>
      <c r="CJ371" s="40"/>
      <c r="CK371" s="40"/>
      <c r="CL371" s="40"/>
      <c r="CM371" s="40"/>
      <c r="CN371" s="40"/>
      <c r="CO371" s="40"/>
      <c r="CP371" s="40"/>
      <c r="CQ371" s="40"/>
      <c r="CR371" s="40"/>
      <c r="CS371" s="40"/>
      <c r="CT371" s="40"/>
      <c r="CU371" s="40"/>
      <c r="CV371" s="40"/>
      <c r="CW371" s="40"/>
      <c r="CX371" s="40"/>
      <c r="CY371" s="40"/>
      <c r="CZ371" s="40"/>
      <c r="DA371" s="40"/>
      <c r="DB371" s="40"/>
      <c r="DC371" s="40"/>
      <c r="DD371" s="40"/>
      <c r="DE371" s="40"/>
      <c r="DF371" s="40"/>
      <c r="DG371" s="40"/>
      <c r="DH371" s="40"/>
      <c r="DI371" s="40"/>
      <c r="DJ371" s="40"/>
      <c r="DK371" s="40"/>
      <c r="DL371" s="40"/>
      <c r="DM371" s="40"/>
      <c r="DN371" s="40"/>
      <c r="DO371" s="40"/>
      <c r="DP371" s="40"/>
      <c r="DQ371" s="40"/>
      <c r="DR371" s="40"/>
      <c r="DS371" s="40"/>
      <c r="DT371" s="40"/>
      <c r="DU371" s="40"/>
      <c r="DV371" s="40"/>
      <c r="DW371" s="40"/>
      <c r="DX371" s="40"/>
      <c r="DY371" s="40"/>
      <c r="DZ371" s="40"/>
      <c r="EA371" s="40"/>
      <c r="EB371" s="40"/>
      <c r="EC371" s="40"/>
      <c r="ED371" s="40"/>
      <c r="EE371" s="40"/>
      <c r="EF371" s="40"/>
      <c r="EG371" s="40"/>
      <c r="EH371" s="40"/>
      <c r="EI371" s="40"/>
      <c r="EJ371" s="40"/>
      <c r="EK371" s="40"/>
      <c r="EL371" s="40"/>
      <c r="EM371" s="40"/>
      <c r="EN371" s="40"/>
      <c r="EO371" s="40"/>
      <c r="EP371" s="40"/>
      <c r="EQ371" s="40"/>
      <c r="ER371" s="40"/>
      <c r="ES371" s="40"/>
      <c r="ET371" s="40"/>
      <c r="EU371" s="40"/>
      <c r="EV371" s="40"/>
      <c r="EW371" s="40"/>
      <c r="EX371" s="40"/>
      <c r="EY371" s="40"/>
      <c r="EZ371" s="40"/>
      <c r="FA371" s="40"/>
      <c r="FB371" s="40"/>
      <c r="FC371" s="40"/>
      <c r="FD371" s="40"/>
      <c r="FE371" s="40"/>
      <c r="FF371" s="40"/>
      <c r="FG371" s="40"/>
      <c r="FH371" s="40"/>
      <c r="FI371" s="40"/>
      <c r="FJ371" s="40"/>
      <c r="FK371" s="40"/>
      <c r="FL371" s="40"/>
      <c r="FM371" s="40"/>
      <c r="FN371" s="40"/>
      <c r="FO371" s="40"/>
      <c r="FP371" s="40"/>
      <c r="FQ371" s="40"/>
      <c r="FR371" s="40"/>
      <c r="FS371" s="40"/>
      <c r="FT371" s="40"/>
      <c r="FU371" s="40"/>
      <c r="FV371" s="40"/>
      <c r="FW371" s="40"/>
      <c r="FX371" s="40"/>
      <c r="FY371" s="40"/>
      <c r="FZ371" s="40"/>
      <c r="GA371" s="40"/>
      <c r="GB371" s="40"/>
      <c r="GC371" s="40"/>
    </row>
    <row r="372" spans="1:185" s="39" customFormat="1" ht="31.5">
      <c r="A372" s="102" t="s">
        <v>66</v>
      </c>
      <c r="B372" s="103"/>
      <c r="C372" s="104">
        <v>160</v>
      </c>
      <c r="D372" s="147"/>
      <c r="E372" s="145"/>
      <c r="F372" s="105">
        <v>2</v>
      </c>
      <c r="G372" s="108">
        <v>2.2000000000000002</v>
      </c>
      <c r="H372" s="108">
        <v>11.3</v>
      </c>
      <c r="I372" s="105">
        <v>73.3</v>
      </c>
      <c r="J372" s="98" t="s">
        <v>345</v>
      </c>
      <c r="K372" s="131"/>
      <c r="L372" s="131"/>
      <c r="M372" s="131"/>
      <c r="N372" s="131"/>
      <c r="O372" s="131"/>
      <c r="P372" s="131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40"/>
      <c r="BG372" s="40"/>
      <c r="BH372" s="40"/>
      <c r="BI372" s="40"/>
      <c r="BJ372" s="40"/>
      <c r="BK372" s="40"/>
      <c r="BL372" s="40"/>
      <c r="BM372" s="40"/>
      <c r="BN372" s="40"/>
      <c r="BO372" s="40"/>
      <c r="BP372" s="40"/>
      <c r="BQ372" s="40"/>
      <c r="BR372" s="40"/>
      <c r="BS372" s="40"/>
      <c r="BT372" s="40"/>
      <c r="BU372" s="40"/>
      <c r="BV372" s="40"/>
      <c r="BW372" s="40"/>
      <c r="BX372" s="40"/>
      <c r="BY372" s="40"/>
      <c r="BZ372" s="40"/>
      <c r="CA372" s="40"/>
      <c r="CB372" s="40"/>
      <c r="CC372" s="40"/>
      <c r="CD372" s="40"/>
      <c r="CE372" s="40"/>
      <c r="CF372" s="40"/>
      <c r="CG372" s="40"/>
      <c r="CH372" s="40"/>
      <c r="CI372" s="40"/>
      <c r="CJ372" s="40"/>
      <c r="CK372" s="40"/>
      <c r="CL372" s="40"/>
      <c r="CM372" s="40"/>
      <c r="CN372" s="40"/>
      <c r="CO372" s="40"/>
      <c r="CP372" s="40"/>
      <c r="CQ372" s="40"/>
      <c r="CR372" s="40"/>
      <c r="CS372" s="40"/>
      <c r="CT372" s="40"/>
      <c r="CU372" s="40"/>
      <c r="CV372" s="40"/>
      <c r="CW372" s="40"/>
      <c r="CX372" s="40"/>
      <c r="CY372" s="40"/>
      <c r="CZ372" s="40"/>
      <c r="DA372" s="40"/>
      <c r="DB372" s="40"/>
      <c r="DC372" s="40"/>
      <c r="DD372" s="40"/>
      <c r="DE372" s="40"/>
      <c r="DF372" s="40"/>
      <c r="DG372" s="40"/>
      <c r="DH372" s="40"/>
      <c r="DI372" s="40"/>
      <c r="DJ372" s="40"/>
      <c r="DK372" s="40"/>
      <c r="DL372" s="40"/>
      <c r="DM372" s="40"/>
      <c r="DN372" s="40"/>
      <c r="DO372" s="40"/>
      <c r="DP372" s="40"/>
      <c r="DQ372" s="40"/>
      <c r="DR372" s="40"/>
      <c r="DS372" s="40"/>
      <c r="DT372" s="40"/>
      <c r="DU372" s="40"/>
      <c r="DV372" s="40"/>
      <c r="DW372" s="40"/>
      <c r="DX372" s="40"/>
      <c r="DY372" s="40"/>
      <c r="DZ372" s="40"/>
      <c r="EA372" s="40"/>
      <c r="EB372" s="40"/>
      <c r="EC372" s="40"/>
      <c r="ED372" s="40"/>
      <c r="EE372" s="40"/>
      <c r="EF372" s="40"/>
      <c r="EG372" s="40"/>
      <c r="EH372" s="40"/>
      <c r="EI372" s="40"/>
      <c r="EJ372" s="40"/>
      <c r="EK372" s="40"/>
      <c r="EL372" s="40"/>
      <c r="EM372" s="40"/>
      <c r="EN372" s="40"/>
      <c r="EO372" s="40"/>
      <c r="EP372" s="40"/>
      <c r="EQ372" s="40"/>
      <c r="ER372" s="40"/>
      <c r="ES372" s="40"/>
      <c r="ET372" s="40"/>
      <c r="EU372" s="40"/>
      <c r="EV372" s="40"/>
      <c r="EW372" s="40"/>
      <c r="EX372" s="40"/>
      <c r="EY372" s="40"/>
      <c r="EZ372" s="40"/>
      <c r="FA372" s="40"/>
      <c r="FB372" s="40"/>
      <c r="FC372" s="40"/>
      <c r="FD372" s="40"/>
      <c r="FE372" s="40"/>
      <c r="FF372" s="40"/>
      <c r="FG372" s="40"/>
      <c r="FH372" s="40"/>
      <c r="FI372" s="40"/>
      <c r="FJ372" s="40"/>
      <c r="FK372" s="40"/>
      <c r="FL372" s="40"/>
      <c r="FM372" s="40"/>
      <c r="FN372" s="40"/>
      <c r="FO372" s="40"/>
      <c r="FP372" s="40"/>
      <c r="FQ372" s="40"/>
      <c r="FR372" s="40"/>
      <c r="FS372" s="40"/>
      <c r="FT372" s="40"/>
      <c r="FU372" s="40"/>
      <c r="FV372" s="40"/>
      <c r="FW372" s="40"/>
      <c r="FX372" s="40"/>
      <c r="FY372" s="40"/>
      <c r="FZ372" s="40"/>
      <c r="GA372" s="40"/>
      <c r="GB372" s="40"/>
      <c r="GC372" s="40"/>
    </row>
    <row r="373" spans="1:185" s="39" customFormat="1">
      <c r="A373" s="102"/>
      <c r="B373" s="103" t="s">
        <v>67</v>
      </c>
      <c r="C373" s="104"/>
      <c r="D373" s="144">
        <v>1.3</v>
      </c>
      <c r="E373" s="104">
        <v>1.3</v>
      </c>
      <c r="F373" s="105"/>
      <c r="G373" s="108"/>
      <c r="H373" s="108"/>
      <c r="I373" s="105"/>
      <c r="J373" s="98"/>
      <c r="K373" s="131"/>
      <c r="L373" s="131"/>
      <c r="M373" s="131"/>
      <c r="N373" s="131"/>
      <c r="O373" s="131"/>
      <c r="P373" s="131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  <c r="BF373" s="40"/>
      <c r="BG373" s="40"/>
      <c r="BH373" s="40"/>
      <c r="BI373" s="40"/>
      <c r="BJ373" s="40"/>
      <c r="BK373" s="40"/>
      <c r="BL373" s="40"/>
      <c r="BM373" s="40"/>
      <c r="BN373" s="40"/>
      <c r="BO373" s="40"/>
      <c r="BP373" s="40"/>
      <c r="BQ373" s="40"/>
      <c r="BR373" s="40"/>
      <c r="BS373" s="40"/>
      <c r="BT373" s="40"/>
      <c r="BU373" s="40"/>
      <c r="BV373" s="40"/>
      <c r="BW373" s="40"/>
      <c r="BX373" s="40"/>
      <c r="BY373" s="40"/>
      <c r="BZ373" s="40"/>
      <c r="CA373" s="40"/>
      <c r="CB373" s="40"/>
      <c r="CC373" s="40"/>
      <c r="CD373" s="40"/>
      <c r="CE373" s="40"/>
      <c r="CF373" s="40"/>
      <c r="CG373" s="40"/>
      <c r="CH373" s="40"/>
      <c r="CI373" s="40"/>
      <c r="CJ373" s="40"/>
      <c r="CK373" s="40"/>
      <c r="CL373" s="40"/>
      <c r="CM373" s="40"/>
      <c r="CN373" s="40"/>
      <c r="CO373" s="40"/>
      <c r="CP373" s="40"/>
      <c r="CQ373" s="40"/>
      <c r="CR373" s="40"/>
      <c r="CS373" s="40"/>
      <c r="CT373" s="40"/>
      <c r="CU373" s="40"/>
      <c r="CV373" s="40"/>
      <c r="CW373" s="40"/>
      <c r="CX373" s="40"/>
      <c r="CY373" s="40"/>
      <c r="CZ373" s="40"/>
      <c r="DA373" s="40"/>
      <c r="DB373" s="40"/>
      <c r="DC373" s="40"/>
      <c r="DD373" s="40"/>
      <c r="DE373" s="40"/>
      <c r="DF373" s="40"/>
      <c r="DG373" s="40"/>
      <c r="DH373" s="40"/>
      <c r="DI373" s="40"/>
      <c r="DJ373" s="40"/>
      <c r="DK373" s="40"/>
      <c r="DL373" s="40"/>
      <c r="DM373" s="40"/>
      <c r="DN373" s="40"/>
      <c r="DO373" s="40"/>
      <c r="DP373" s="40"/>
      <c r="DQ373" s="40"/>
      <c r="DR373" s="40"/>
      <c r="DS373" s="40"/>
      <c r="DT373" s="40"/>
      <c r="DU373" s="40"/>
      <c r="DV373" s="40"/>
      <c r="DW373" s="40"/>
      <c r="DX373" s="40"/>
      <c r="DY373" s="40"/>
      <c r="DZ373" s="40"/>
      <c r="EA373" s="40"/>
      <c r="EB373" s="40"/>
      <c r="EC373" s="40"/>
      <c r="ED373" s="40"/>
      <c r="EE373" s="40"/>
      <c r="EF373" s="40"/>
      <c r="EG373" s="40"/>
      <c r="EH373" s="40"/>
      <c r="EI373" s="40"/>
      <c r="EJ373" s="40"/>
      <c r="EK373" s="40"/>
      <c r="EL373" s="40"/>
      <c r="EM373" s="40"/>
      <c r="EN373" s="40"/>
      <c r="EO373" s="40"/>
      <c r="EP373" s="40"/>
      <c r="EQ373" s="40"/>
      <c r="ER373" s="40"/>
      <c r="ES373" s="40"/>
      <c r="ET373" s="40"/>
      <c r="EU373" s="40"/>
      <c r="EV373" s="40"/>
      <c r="EW373" s="40"/>
      <c r="EX373" s="40"/>
      <c r="EY373" s="40"/>
      <c r="EZ373" s="40"/>
      <c r="FA373" s="40"/>
      <c r="FB373" s="40"/>
      <c r="FC373" s="40"/>
      <c r="FD373" s="40"/>
      <c r="FE373" s="40"/>
      <c r="FF373" s="40"/>
      <c r="FG373" s="40"/>
      <c r="FH373" s="40"/>
      <c r="FI373" s="40"/>
      <c r="FJ373" s="40"/>
      <c r="FK373" s="40"/>
      <c r="FL373" s="40"/>
      <c r="FM373" s="40"/>
      <c r="FN373" s="40"/>
      <c r="FO373" s="40"/>
      <c r="FP373" s="40"/>
      <c r="FQ373" s="40"/>
      <c r="FR373" s="40"/>
      <c r="FS373" s="40"/>
      <c r="FT373" s="40"/>
      <c r="FU373" s="40"/>
      <c r="FV373" s="40"/>
      <c r="FW373" s="40"/>
      <c r="FX373" s="40"/>
      <c r="FY373" s="40"/>
      <c r="FZ373" s="40"/>
      <c r="GA373" s="40"/>
      <c r="GB373" s="40"/>
      <c r="GC373" s="40"/>
    </row>
    <row r="374" spans="1:185" s="39" customFormat="1">
      <c r="A374" s="103"/>
      <c r="B374" s="103" t="s">
        <v>18</v>
      </c>
      <c r="C374" s="104"/>
      <c r="D374" s="144">
        <v>7</v>
      </c>
      <c r="E374" s="104">
        <v>7</v>
      </c>
      <c r="F374" s="105"/>
      <c r="G374" s="108"/>
      <c r="H374" s="108"/>
      <c r="I374" s="105"/>
      <c r="J374" s="98"/>
      <c r="K374" s="131"/>
      <c r="L374" s="131"/>
      <c r="M374" s="131"/>
      <c r="N374" s="131"/>
      <c r="O374" s="131"/>
      <c r="P374" s="131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  <c r="BE374" s="40"/>
      <c r="BF374" s="40"/>
      <c r="BG374" s="40"/>
      <c r="BH374" s="40"/>
      <c r="BI374" s="40"/>
      <c r="BJ374" s="40"/>
      <c r="BK374" s="40"/>
      <c r="BL374" s="40"/>
      <c r="BM374" s="40"/>
      <c r="BN374" s="40"/>
      <c r="BO374" s="40"/>
      <c r="BP374" s="40"/>
      <c r="BQ374" s="40"/>
      <c r="BR374" s="40"/>
      <c r="BS374" s="40"/>
      <c r="BT374" s="40"/>
      <c r="BU374" s="40"/>
      <c r="BV374" s="40"/>
      <c r="BW374" s="40"/>
      <c r="BX374" s="40"/>
      <c r="BY374" s="40"/>
      <c r="BZ374" s="40"/>
      <c r="CA374" s="40"/>
      <c r="CB374" s="40"/>
      <c r="CC374" s="40"/>
      <c r="CD374" s="40"/>
      <c r="CE374" s="40"/>
      <c r="CF374" s="40"/>
      <c r="CG374" s="40"/>
      <c r="CH374" s="40"/>
      <c r="CI374" s="40"/>
      <c r="CJ374" s="40"/>
      <c r="CK374" s="40"/>
      <c r="CL374" s="40"/>
      <c r="CM374" s="40"/>
      <c r="CN374" s="40"/>
      <c r="CO374" s="40"/>
      <c r="CP374" s="40"/>
      <c r="CQ374" s="40"/>
      <c r="CR374" s="40"/>
      <c r="CS374" s="40"/>
      <c r="CT374" s="40"/>
      <c r="CU374" s="40"/>
      <c r="CV374" s="40"/>
      <c r="CW374" s="40"/>
      <c r="CX374" s="40"/>
      <c r="CY374" s="40"/>
      <c r="CZ374" s="40"/>
      <c r="DA374" s="40"/>
      <c r="DB374" s="40"/>
      <c r="DC374" s="40"/>
      <c r="DD374" s="40"/>
      <c r="DE374" s="40"/>
      <c r="DF374" s="40"/>
      <c r="DG374" s="40"/>
      <c r="DH374" s="40"/>
      <c r="DI374" s="40"/>
      <c r="DJ374" s="40"/>
      <c r="DK374" s="40"/>
      <c r="DL374" s="40"/>
      <c r="DM374" s="40"/>
      <c r="DN374" s="40"/>
      <c r="DO374" s="40"/>
      <c r="DP374" s="40"/>
      <c r="DQ374" s="40"/>
      <c r="DR374" s="40"/>
      <c r="DS374" s="40"/>
      <c r="DT374" s="40"/>
      <c r="DU374" s="40"/>
      <c r="DV374" s="40"/>
      <c r="DW374" s="40"/>
      <c r="DX374" s="40"/>
      <c r="DY374" s="40"/>
      <c r="DZ374" s="40"/>
      <c r="EA374" s="40"/>
      <c r="EB374" s="40"/>
      <c r="EC374" s="40"/>
      <c r="ED374" s="40"/>
      <c r="EE374" s="40"/>
      <c r="EF374" s="40"/>
      <c r="EG374" s="40"/>
      <c r="EH374" s="40"/>
      <c r="EI374" s="40"/>
      <c r="EJ374" s="40"/>
      <c r="EK374" s="40"/>
      <c r="EL374" s="40"/>
      <c r="EM374" s="40"/>
      <c r="EN374" s="40"/>
      <c r="EO374" s="40"/>
      <c r="EP374" s="40"/>
      <c r="EQ374" s="40"/>
      <c r="ER374" s="40"/>
      <c r="ES374" s="40"/>
      <c r="ET374" s="40"/>
      <c r="EU374" s="40"/>
      <c r="EV374" s="40"/>
      <c r="EW374" s="40"/>
      <c r="EX374" s="40"/>
      <c r="EY374" s="40"/>
      <c r="EZ374" s="40"/>
      <c r="FA374" s="40"/>
      <c r="FB374" s="40"/>
      <c r="FC374" s="40"/>
      <c r="FD374" s="40"/>
      <c r="FE374" s="40"/>
      <c r="FF374" s="40"/>
      <c r="FG374" s="40"/>
      <c r="FH374" s="40"/>
      <c r="FI374" s="40"/>
      <c r="FJ374" s="40"/>
      <c r="FK374" s="40"/>
      <c r="FL374" s="40"/>
      <c r="FM374" s="40"/>
      <c r="FN374" s="40"/>
      <c r="FO374" s="40"/>
      <c r="FP374" s="40"/>
      <c r="FQ374" s="40"/>
      <c r="FR374" s="40"/>
      <c r="FS374" s="40"/>
      <c r="FT374" s="40"/>
      <c r="FU374" s="40"/>
      <c r="FV374" s="40"/>
      <c r="FW374" s="40"/>
      <c r="FX374" s="40"/>
      <c r="FY374" s="40"/>
      <c r="FZ374" s="40"/>
      <c r="GA374" s="40"/>
      <c r="GB374" s="40"/>
      <c r="GC374" s="40"/>
    </row>
    <row r="375" spans="1:185" s="39" customFormat="1">
      <c r="A375" s="168"/>
      <c r="B375" s="103" t="s">
        <v>16</v>
      </c>
      <c r="C375" s="104"/>
      <c r="D375" s="144">
        <v>80</v>
      </c>
      <c r="E375" s="104">
        <v>80</v>
      </c>
      <c r="F375" s="105"/>
      <c r="G375" s="108"/>
      <c r="H375" s="108"/>
      <c r="I375" s="105"/>
      <c r="J375" s="98"/>
      <c r="K375" s="131"/>
      <c r="L375" s="131"/>
      <c r="M375" s="131"/>
      <c r="N375" s="131"/>
      <c r="O375" s="131"/>
      <c r="P375" s="131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  <c r="BE375" s="40"/>
      <c r="BF375" s="40"/>
      <c r="BG375" s="40"/>
      <c r="BH375" s="40"/>
      <c r="BI375" s="40"/>
      <c r="BJ375" s="40"/>
      <c r="BK375" s="40"/>
      <c r="BL375" s="40"/>
      <c r="BM375" s="40"/>
      <c r="BN375" s="40"/>
      <c r="BO375" s="40"/>
      <c r="BP375" s="40"/>
      <c r="BQ375" s="40"/>
      <c r="BR375" s="40"/>
      <c r="BS375" s="40"/>
      <c r="BT375" s="40"/>
      <c r="BU375" s="40"/>
      <c r="BV375" s="40"/>
      <c r="BW375" s="40"/>
      <c r="BX375" s="40"/>
      <c r="BY375" s="40"/>
      <c r="BZ375" s="40"/>
      <c r="CA375" s="40"/>
      <c r="CB375" s="40"/>
      <c r="CC375" s="40"/>
      <c r="CD375" s="40"/>
      <c r="CE375" s="40"/>
      <c r="CF375" s="40"/>
      <c r="CG375" s="40"/>
      <c r="CH375" s="40"/>
      <c r="CI375" s="40"/>
      <c r="CJ375" s="40"/>
      <c r="CK375" s="40"/>
      <c r="CL375" s="40"/>
      <c r="CM375" s="40"/>
      <c r="CN375" s="40"/>
      <c r="CO375" s="40"/>
      <c r="CP375" s="40"/>
      <c r="CQ375" s="40"/>
      <c r="CR375" s="40"/>
      <c r="CS375" s="40"/>
      <c r="CT375" s="40"/>
      <c r="CU375" s="40"/>
      <c r="CV375" s="40"/>
      <c r="CW375" s="40"/>
      <c r="CX375" s="40"/>
      <c r="CY375" s="40"/>
      <c r="CZ375" s="40"/>
      <c r="DA375" s="40"/>
      <c r="DB375" s="40"/>
      <c r="DC375" s="40"/>
      <c r="DD375" s="40"/>
      <c r="DE375" s="40"/>
      <c r="DF375" s="40"/>
      <c r="DG375" s="40"/>
      <c r="DH375" s="40"/>
      <c r="DI375" s="40"/>
      <c r="DJ375" s="40"/>
      <c r="DK375" s="40"/>
      <c r="DL375" s="40"/>
      <c r="DM375" s="40"/>
      <c r="DN375" s="40"/>
      <c r="DO375" s="40"/>
      <c r="DP375" s="40"/>
      <c r="DQ375" s="40"/>
      <c r="DR375" s="40"/>
      <c r="DS375" s="40"/>
      <c r="DT375" s="40"/>
      <c r="DU375" s="40"/>
      <c r="DV375" s="40"/>
      <c r="DW375" s="40"/>
      <c r="DX375" s="40"/>
      <c r="DY375" s="40"/>
      <c r="DZ375" s="40"/>
      <c r="EA375" s="40"/>
      <c r="EB375" s="40"/>
      <c r="EC375" s="40"/>
      <c r="ED375" s="40"/>
      <c r="EE375" s="40"/>
      <c r="EF375" s="40"/>
      <c r="EG375" s="40"/>
      <c r="EH375" s="40"/>
      <c r="EI375" s="40"/>
      <c r="EJ375" s="40"/>
      <c r="EK375" s="40"/>
      <c r="EL375" s="40"/>
      <c r="EM375" s="40"/>
      <c r="EN375" s="40"/>
      <c r="EO375" s="40"/>
      <c r="EP375" s="40"/>
      <c r="EQ375" s="40"/>
      <c r="ER375" s="40"/>
      <c r="ES375" s="40"/>
      <c r="ET375" s="40"/>
      <c r="EU375" s="40"/>
      <c r="EV375" s="40"/>
      <c r="EW375" s="40"/>
      <c r="EX375" s="40"/>
      <c r="EY375" s="40"/>
      <c r="EZ375" s="40"/>
      <c r="FA375" s="40"/>
      <c r="FB375" s="40"/>
      <c r="FC375" s="40"/>
      <c r="FD375" s="40"/>
      <c r="FE375" s="40"/>
      <c r="FF375" s="40"/>
      <c r="FG375" s="40"/>
      <c r="FH375" s="40"/>
      <c r="FI375" s="40"/>
      <c r="FJ375" s="40"/>
      <c r="FK375" s="40"/>
      <c r="FL375" s="40"/>
      <c r="FM375" s="40"/>
      <c r="FN375" s="40"/>
      <c r="FO375" s="40"/>
      <c r="FP375" s="40"/>
      <c r="FQ375" s="40"/>
      <c r="FR375" s="40"/>
      <c r="FS375" s="40"/>
      <c r="FT375" s="40"/>
      <c r="FU375" s="40"/>
      <c r="FV375" s="40"/>
      <c r="FW375" s="40"/>
      <c r="FX375" s="40"/>
      <c r="FY375" s="40"/>
      <c r="FZ375" s="40"/>
      <c r="GA375" s="40"/>
      <c r="GB375" s="40"/>
      <c r="GC375" s="40"/>
    </row>
    <row r="376" spans="1:185" s="39" customFormat="1">
      <c r="A376" s="168"/>
      <c r="B376" s="103" t="s">
        <v>54</v>
      </c>
      <c r="C376" s="104"/>
      <c r="D376" s="144">
        <v>90</v>
      </c>
      <c r="E376" s="104">
        <v>90</v>
      </c>
      <c r="F376" s="105"/>
      <c r="G376" s="108"/>
      <c r="H376" s="109"/>
      <c r="I376" s="105"/>
      <c r="J376" s="98"/>
      <c r="K376" s="131"/>
      <c r="L376" s="131"/>
      <c r="M376" s="131"/>
      <c r="N376" s="131"/>
      <c r="O376" s="131"/>
      <c r="P376" s="131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40"/>
      <c r="BG376" s="40"/>
      <c r="BH376" s="40"/>
      <c r="BI376" s="40"/>
      <c r="BJ376" s="40"/>
      <c r="BK376" s="40"/>
      <c r="BL376" s="40"/>
      <c r="BM376" s="40"/>
      <c r="BN376" s="40"/>
      <c r="BO376" s="40"/>
      <c r="BP376" s="40"/>
      <c r="BQ376" s="40"/>
      <c r="BR376" s="40"/>
      <c r="BS376" s="40"/>
      <c r="BT376" s="40"/>
      <c r="BU376" s="40"/>
      <c r="BV376" s="40"/>
      <c r="BW376" s="40"/>
      <c r="BX376" s="40"/>
      <c r="BY376" s="40"/>
      <c r="BZ376" s="40"/>
      <c r="CA376" s="40"/>
      <c r="CB376" s="40"/>
      <c r="CC376" s="40"/>
      <c r="CD376" s="40"/>
      <c r="CE376" s="40"/>
      <c r="CF376" s="40"/>
      <c r="CG376" s="40"/>
      <c r="CH376" s="40"/>
      <c r="CI376" s="40"/>
      <c r="CJ376" s="40"/>
      <c r="CK376" s="40"/>
      <c r="CL376" s="40"/>
      <c r="CM376" s="40"/>
      <c r="CN376" s="40"/>
      <c r="CO376" s="40"/>
      <c r="CP376" s="40"/>
      <c r="CQ376" s="40"/>
      <c r="CR376" s="40"/>
      <c r="CS376" s="40"/>
      <c r="CT376" s="40"/>
      <c r="CU376" s="40"/>
      <c r="CV376" s="40"/>
      <c r="CW376" s="40"/>
      <c r="CX376" s="40"/>
      <c r="CY376" s="40"/>
      <c r="CZ376" s="40"/>
      <c r="DA376" s="40"/>
      <c r="DB376" s="40"/>
      <c r="DC376" s="40"/>
      <c r="DD376" s="40"/>
      <c r="DE376" s="40"/>
      <c r="DF376" s="40"/>
      <c r="DG376" s="40"/>
      <c r="DH376" s="40"/>
      <c r="DI376" s="40"/>
      <c r="DJ376" s="40"/>
      <c r="DK376" s="40"/>
      <c r="DL376" s="40"/>
      <c r="DM376" s="40"/>
      <c r="DN376" s="40"/>
      <c r="DO376" s="40"/>
      <c r="DP376" s="40"/>
      <c r="DQ376" s="40"/>
      <c r="DR376" s="40"/>
      <c r="DS376" s="40"/>
      <c r="DT376" s="40"/>
      <c r="DU376" s="40"/>
      <c r="DV376" s="40"/>
      <c r="DW376" s="40"/>
      <c r="DX376" s="40"/>
      <c r="DY376" s="40"/>
      <c r="DZ376" s="40"/>
      <c r="EA376" s="40"/>
      <c r="EB376" s="40"/>
      <c r="EC376" s="40"/>
      <c r="ED376" s="40"/>
      <c r="EE376" s="40"/>
      <c r="EF376" s="40"/>
      <c r="EG376" s="40"/>
      <c r="EH376" s="40"/>
      <c r="EI376" s="40"/>
      <c r="EJ376" s="40"/>
      <c r="EK376" s="40"/>
      <c r="EL376" s="40"/>
      <c r="EM376" s="40"/>
      <c r="EN376" s="40"/>
      <c r="EO376" s="40"/>
      <c r="EP376" s="40"/>
      <c r="EQ376" s="40"/>
      <c r="ER376" s="40"/>
      <c r="ES376" s="40"/>
      <c r="ET376" s="40"/>
      <c r="EU376" s="40"/>
      <c r="EV376" s="40"/>
      <c r="EW376" s="40"/>
      <c r="EX376" s="40"/>
      <c r="EY376" s="40"/>
      <c r="EZ376" s="40"/>
      <c r="FA376" s="40"/>
      <c r="FB376" s="40"/>
      <c r="FC376" s="40"/>
      <c r="FD376" s="40"/>
      <c r="FE376" s="40"/>
      <c r="FF376" s="40"/>
      <c r="FG376" s="40"/>
      <c r="FH376" s="40"/>
      <c r="FI376" s="40"/>
      <c r="FJ376" s="40"/>
      <c r="FK376" s="40"/>
      <c r="FL376" s="40"/>
      <c r="FM376" s="40"/>
      <c r="FN376" s="40"/>
      <c r="FO376" s="40"/>
      <c r="FP376" s="40"/>
      <c r="FQ376" s="40"/>
      <c r="FR376" s="40"/>
      <c r="FS376" s="40"/>
      <c r="FT376" s="40"/>
      <c r="FU376" s="40"/>
      <c r="FV376" s="40"/>
      <c r="FW376" s="40"/>
      <c r="FX376" s="40"/>
      <c r="FY376" s="40"/>
      <c r="FZ376" s="40"/>
      <c r="GA376" s="40"/>
      <c r="GB376" s="40"/>
      <c r="GC376" s="40"/>
    </row>
    <row r="377" spans="1:185">
      <c r="A377" s="102" t="s">
        <v>23</v>
      </c>
      <c r="B377" s="103"/>
      <c r="C377" s="133" t="s">
        <v>156</v>
      </c>
      <c r="D377" s="147"/>
      <c r="E377" s="145"/>
      <c r="F377" s="144">
        <v>1.9</v>
      </c>
      <c r="G377" s="104">
        <v>4.4000000000000004</v>
      </c>
      <c r="H377" s="134">
        <v>13</v>
      </c>
      <c r="I377" s="104">
        <v>99</v>
      </c>
      <c r="J377" s="98" t="s">
        <v>25</v>
      </c>
    </row>
    <row r="378" spans="1:185">
      <c r="A378" s="102"/>
      <c r="B378" s="103" t="s">
        <v>26</v>
      </c>
      <c r="C378" s="124"/>
      <c r="D378" s="144">
        <v>25</v>
      </c>
      <c r="E378" s="104">
        <v>25</v>
      </c>
      <c r="F378" s="144"/>
      <c r="G378" s="104"/>
      <c r="H378" s="104"/>
      <c r="I378" s="104"/>
      <c r="J378" s="98"/>
    </row>
    <row r="379" spans="1:185" ht="16.5" thickBot="1">
      <c r="A379" s="102"/>
      <c r="B379" s="103" t="s">
        <v>20</v>
      </c>
      <c r="C379" s="124"/>
      <c r="D379" s="144">
        <v>5</v>
      </c>
      <c r="E379" s="104">
        <v>5</v>
      </c>
      <c r="F379" s="144" t="s">
        <v>1</v>
      </c>
      <c r="G379" s="104"/>
      <c r="H379" s="104"/>
      <c r="I379" s="104"/>
      <c r="J379" s="98"/>
    </row>
    <row r="380" spans="1:185" ht="16.5" thickBot="1">
      <c r="A380" s="121" t="s">
        <v>27</v>
      </c>
      <c r="B380" s="122"/>
      <c r="C380" s="207">
        <v>350</v>
      </c>
      <c r="D380" s="185"/>
      <c r="E380" s="123"/>
      <c r="F380" s="99">
        <v>9.9</v>
      </c>
      <c r="G380" s="99">
        <v>11.600000000000001</v>
      </c>
      <c r="H380" s="99">
        <v>41.53</v>
      </c>
      <c r="I380" s="99">
        <v>310.3</v>
      </c>
      <c r="J380" s="101"/>
    </row>
    <row r="381" spans="1:185">
      <c r="A381" s="102" t="s">
        <v>28</v>
      </c>
      <c r="B381" s="103"/>
      <c r="C381" s="124">
        <v>125</v>
      </c>
      <c r="D381" s="125">
        <v>125</v>
      </c>
      <c r="E381" s="124">
        <v>125</v>
      </c>
      <c r="F381" s="105">
        <v>0.3</v>
      </c>
      <c r="G381" s="108">
        <v>0</v>
      </c>
      <c r="H381" s="109">
        <v>10</v>
      </c>
      <c r="I381" s="108">
        <v>40</v>
      </c>
      <c r="J381" s="98" t="s">
        <v>29</v>
      </c>
    </row>
    <row r="382" spans="1:185" ht="15" customHeight="1" thickBot="1">
      <c r="A382" s="102" t="s">
        <v>199</v>
      </c>
      <c r="B382" s="103"/>
      <c r="C382" s="124"/>
      <c r="D382" s="125"/>
      <c r="E382" s="124"/>
      <c r="F382" s="105"/>
      <c r="G382" s="108"/>
      <c r="H382" s="109"/>
      <c r="I382" s="108"/>
      <c r="J382" s="98"/>
    </row>
    <row r="383" spans="1:185" ht="15" customHeight="1" thickBot="1">
      <c r="A383" s="121" t="s">
        <v>27</v>
      </c>
      <c r="B383" s="122"/>
      <c r="C383" s="207">
        <v>125</v>
      </c>
      <c r="D383" s="229"/>
      <c r="E383" s="209"/>
      <c r="F383" s="99">
        <v>0.3</v>
      </c>
      <c r="G383" s="99">
        <v>0</v>
      </c>
      <c r="H383" s="99">
        <v>10</v>
      </c>
      <c r="I383" s="99">
        <v>40</v>
      </c>
      <c r="J383" s="101"/>
    </row>
    <row r="384" spans="1:185" ht="15" customHeight="1" thickBot="1">
      <c r="A384" s="126"/>
      <c r="B384" s="127"/>
      <c r="C384" s="206">
        <v>470</v>
      </c>
      <c r="D384" s="210"/>
      <c r="E384" s="222"/>
      <c r="F384" s="348">
        <v>10.200000000000001</v>
      </c>
      <c r="G384" s="348">
        <v>11.600000000000001</v>
      </c>
      <c r="H384" s="348">
        <v>51.53</v>
      </c>
      <c r="I384" s="348">
        <v>350.3</v>
      </c>
      <c r="J384" s="91"/>
    </row>
    <row r="385" spans="1:185" ht="19.5" customHeight="1">
      <c r="A385" s="126"/>
      <c r="B385" s="127" t="s">
        <v>30</v>
      </c>
      <c r="C385" s="217"/>
      <c r="D385" s="180"/>
      <c r="E385" s="218"/>
      <c r="F385" s="348"/>
      <c r="G385" s="90"/>
      <c r="H385" s="348"/>
      <c r="I385" s="90"/>
      <c r="J385" s="91"/>
    </row>
    <row r="386" spans="1:185">
      <c r="A386" s="136" t="s">
        <v>83</v>
      </c>
      <c r="B386" s="137"/>
      <c r="C386" s="138">
        <v>30</v>
      </c>
      <c r="D386" s="141"/>
      <c r="E386" s="140"/>
      <c r="F386" s="109">
        <v>0.45</v>
      </c>
      <c r="G386" s="108">
        <v>0.2</v>
      </c>
      <c r="H386" s="109">
        <v>2</v>
      </c>
      <c r="I386" s="105">
        <v>11.6</v>
      </c>
      <c r="J386" s="98" t="s">
        <v>419</v>
      </c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</row>
    <row r="387" spans="1:185">
      <c r="A387" s="136"/>
      <c r="B387" s="137" t="s">
        <v>44</v>
      </c>
      <c r="C387" s="138"/>
      <c r="D387" s="141">
        <v>26.25</v>
      </c>
      <c r="E387" s="140">
        <v>21</v>
      </c>
      <c r="F387" s="109"/>
      <c r="G387" s="108"/>
      <c r="H387" s="109"/>
      <c r="I387" s="105"/>
      <c r="J387" s="98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</row>
    <row r="388" spans="1:185">
      <c r="A388" s="136"/>
      <c r="B388" s="137" t="s">
        <v>34</v>
      </c>
      <c r="C388" s="138"/>
      <c r="D388" s="141">
        <v>9.98</v>
      </c>
      <c r="E388" s="140">
        <v>7.5</v>
      </c>
      <c r="F388" s="109"/>
      <c r="G388" s="108"/>
      <c r="H388" s="109"/>
      <c r="I388" s="105"/>
      <c r="J388" s="9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</row>
    <row r="389" spans="1:185">
      <c r="A389" s="136"/>
      <c r="B389" s="137" t="s">
        <v>92</v>
      </c>
      <c r="C389" s="138"/>
      <c r="D389" s="141">
        <v>7.7</v>
      </c>
      <c r="E389" s="140">
        <v>6.75</v>
      </c>
      <c r="F389" s="109"/>
      <c r="G389" s="108"/>
      <c r="H389" s="109"/>
      <c r="I389" s="105"/>
      <c r="J389" s="98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</row>
    <row r="390" spans="1:185" ht="31.5">
      <c r="A390" s="136"/>
      <c r="B390" s="137" t="s">
        <v>36</v>
      </c>
      <c r="C390" s="138"/>
      <c r="D390" s="141">
        <v>0.4</v>
      </c>
      <c r="E390" s="140">
        <v>0.4</v>
      </c>
      <c r="F390" s="109"/>
      <c r="G390" s="108"/>
      <c r="H390" s="109"/>
      <c r="I390" s="105"/>
      <c r="J390" s="98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</row>
    <row r="391" spans="1:185">
      <c r="A391" s="136"/>
      <c r="B391" s="137" t="s">
        <v>18</v>
      </c>
      <c r="C391" s="138"/>
      <c r="D391" s="141">
        <v>0.4</v>
      </c>
      <c r="E391" s="140">
        <v>0.4</v>
      </c>
      <c r="F391" s="109"/>
      <c r="G391" s="108"/>
      <c r="H391" s="109"/>
      <c r="I391" s="105"/>
      <c r="J391" s="98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</row>
    <row r="392" spans="1:185" s="39" customFormat="1">
      <c r="A392" s="322" t="s">
        <v>397</v>
      </c>
      <c r="B392" s="103"/>
      <c r="C392" s="133" t="s">
        <v>215</v>
      </c>
      <c r="D392" s="134"/>
      <c r="E392" s="104"/>
      <c r="F392" s="105">
        <v>3.12</v>
      </c>
      <c r="G392" s="105">
        <v>4.2</v>
      </c>
      <c r="H392" s="108">
        <v>11.6</v>
      </c>
      <c r="I392" s="109">
        <v>97</v>
      </c>
      <c r="J392" s="98" t="s">
        <v>225</v>
      </c>
      <c r="K392" s="131"/>
      <c r="L392" s="131"/>
      <c r="M392" s="131"/>
      <c r="N392" s="131"/>
      <c r="O392" s="131"/>
      <c r="P392" s="131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  <c r="BE392" s="40"/>
      <c r="BF392" s="40"/>
      <c r="BG392" s="40"/>
      <c r="BH392" s="40"/>
      <c r="BI392" s="40"/>
      <c r="BJ392" s="40"/>
      <c r="BK392" s="40"/>
      <c r="BL392" s="40"/>
      <c r="BM392" s="40"/>
      <c r="BN392" s="40"/>
      <c r="BO392" s="40"/>
      <c r="BP392" s="40"/>
      <c r="BQ392" s="40"/>
      <c r="BR392" s="40"/>
      <c r="BS392" s="40"/>
      <c r="BT392" s="40"/>
      <c r="BU392" s="40"/>
      <c r="BV392" s="40"/>
      <c r="BW392" s="40"/>
      <c r="BX392" s="40"/>
      <c r="BY392" s="40"/>
      <c r="BZ392" s="40"/>
      <c r="CA392" s="40"/>
      <c r="CB392" s="40"/>
      <c r="CC392" s="40"/>
      <c r="CD392" s="40"/>
      <c r="CE392" s="40"/>
      <c r="CF392" s="40"/>
      <c r="CG392" s="40"/>
      <c r="CH392" s="40"/>
      <c r="CI392" s="40"/>
      <c r="CJ392" s="40"/>
      <c r="CK392" s="40"/>
      <c r="CL392" s="40"/>
      <c r="CM392" s="40"/>
      <c r="CN392" s="40"/>
      <c r="CO392" s="40"/>
      <c r="CP392" s="40"/>
      <c r="CQ392" s="40"/>
      <c r="CR392" s="40"/>
      <c r="CS392" s="40"/>
      <c r="CT392" s="40"/>
      <c r="CU392" s="40"/>
      <c r="CV392" s="40"/>
      <c r="CW392" s="40"/>
      <c r="CX392" s="40"/>
      <c r="CY392" s="40"/>
      <c r="CZ392" s="40"/>
      <c r="DA392" s="40"/>
      <c r="DB392" s="40"/>
      <c r="DC392" s="40"/>
      <c r="DD392" s="40"/>
      <c r="DE392" s="40"/>
      <c r="DF392" s="40"/>
      <c r="DG392" s="40"/>
      <c r="DH392" s="40"/>
      <c r="DI392" s="40"/>
      <c r="DJ392" s="40"/>
      <c r="DK392" s="40"/>
      <c r="DL392" s="40"/>
      <c r="DM392" s="40"/>
      <c r="DN392" s="40"/>
      <c r="DO392" s="40"/>
      <c r="DP392" s="40"/>
      <c r="DQ392" s="40"/>
      <c r="DR392" s="40"/>
      <c r="DS392" s="40"/>
      <c r="DT392" s="40"/>
      <c r="DU392" s="40"/>
      <c r="DV392" s="40"/>
      <c r="DW392" s="40"/>
      <c r="DX392" s="40"/>
      <c r="DY392" s="40"/>
      <c r="DZ392" s="40"/>
      <c r="EA392" s="40"/>
      <c r="EB392" s="40"/>
      <c r="EC392" s="40"/>
      <c r="ED392" s="40"/>
      <c r="EE392" s="40"/>
      <c r="EF392" s="40"/>
      <c r="EG392" s="40"/>
      <c r="EH392" s="40"/>
      <c r="EI392" s="40"/>
      <c r="EJ392" s="40"/>
      <c r="EK392" s="40"/>
      <c r="EL392" s="40"/>
      <c r="EM392" s="40"/>
      <c r="EN392" s="40"/>
      <c r="EO392" s="40"/>
      <c r="EP392" s="40"/>
      <c r="EQ392" s="40"/>
      <c r="ER392" s="40"/>
      <c r="ES392" s="40"/>
      <c r="ET392" s="40"/>
      <c r="EU392" s="40"/>
      <c r="EV392" s="40"/>
      <c r="EW392" s="40"/>
      <c r="EX392" s="40"/>
      <c r="EY392" s="40"/>
      <c r="EZ392" s="40"/>
      <c r="FA392" s="40"/>
      <c r="FB392" s="40"/>
      <c r="FC392" s="40"/>
      <c r="FD392" s="40"/>
      <c r="FE392" s="40"/>
      <c r="FF392" s="40"/>
      <c r="FG392" s="40"/>
      <c r="FH392" s="40"/>
      <c r="FI392" s="40"/>
      <c r="FJ392" s="40"/>
      <c r="FK392" s="40"/>
      <c r="FL392" s="40"/>
      <c r="FM392" s="40"/>
      <c r="FN392" s="40"/>
      <c r="FO392" s="40"/>
      <c r="FP392" s="40"/>
      <c r="FQ392" s="40"/>
      <c r="FR392" s="40"/>
      <c r="FS392" s="40"/>
      <c r="FT392" s="40"/>
      <c r="FU392" s="40"/>
      <c r="FV392" s="40"/>
      <c r="FW392" s="40"/>
      <c r="FX392" s="40"/>
      <c r="FY392" s="40"/>
      <c r="FZ392" s="40"/>
      <c r="GA392" s="40"/>
      <c r="GB392" s="40"/>
      <c r="GC392" s="40"/>
    </row>
    <row r="393" spans="1:185" s="39" customFormat="1">
      <c r="A393" s="102"/>
      <c r="B393" s="103" t="s">
        <v>208</v>
      </c>
      <c r="C393" s="133"/>
      <c r="D393" s="104">
        <v>22.57</v>
      </c>
      <c r="E393" s="134">
        <v>14.67</v>
      </c>
      <c r="F393" s="105"/>
      <c r="G393" s="105"/>
      <c r="H393" s="105"/>
      <c r="I393" s="105"/>
      <c r="J393" s="98"/>
      <c r="K393" s="111"/>
      <c r="L393" s="111"/>
      <c r="M393" s="111"/>
      <c r="N393" s="111"/>
      <c r="O393" s="131"/>
      <c r="P393" s="131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  <c r="BE393" s="40"/>
      <c r="BF393" s="40"/>
      <c r="BG393" s="40"/>
      <c r="BH393" s="40"/>
      <c r="BI393" s="40"/>
      <c r="BJ393" s="40"/>
      <c r="BK393" s="40"/>
      <c r="BL393" s="40"/>
      <c r="BM393" s="40"/>
      <c r="BN393" s="40"/>
      <c r="BO393" s="40"/>
      <c r="BP393" s="40"/>
      <c r="BQ393" s="40"/>
      <c r="BR393" s="40"/>
      <c r="BS393" s="40"/>
      <c r="BT393" s="40"/>
      <c r="BU393" s="40"/>
      <c r="BV393" s="40"/>
      <c r="BW393" s="40"/>
      <c r="BX393" s="40"/>
      <c r="BY393" s="40"/>
      <c r="BZ393" s="40"/>
      <c r="CA393" s="40"/>
      <c r="CB393" s="40"/>
      <c r="CC393" s="40"/>
      <c r="CD393" s="40"/>
      <c r="CE393" s="40"/>
      <c r="CF393" s="40"/>
      <c r="CG393" s="40"/>
      <c r="CH393" s="40"/>
      <c r="CI393" s="40"/>
      <c r="CJ393" s="40"/>
      <c r="CK393" s="40"/>
      <c r="CL393" s="40"/>
      <c r="CM393" s="40"/>
      <c r="CN393" s="40"/>
      <c r="CO393" s="40"/>
      <c r="CP393" s="40"/>
      <c r="CQ393" s="40"/>
      <c r="CR393" s="40"/>
      <c r="CS393" s="40"/>
      <c r="CT393" s="40"/>
      <c r="CU393" s="40"/>
      <c r="CV393" s="40"/>
      <c r="CW393" s="40"/>
      <c r="CX393" s="40"/>
      <c r="CY393" s="40"/>
      <c r="CZ393" s="40"/>
      <c r="DA393" s="40"/>
      <c r="DB393" s="40"/>
      <c r="DC393" s="40"/>
      <c r="DD393" s="40"/>
      <c r="DE393" s="40"/>
      <c r="DF393" s="40"/>
      <c r="DG393" s="40"/>
      <c r="DH393" s="40"/>
      <c r="DI393" s="40"/>
      <c r="DJ393" s="40"/>
      <c r="DK393" s="40"/>
      <c r="DL393" s="40"/>
      <c r="DM393" s="40"/>
      <c r="DN393" s="40"/>
      <c r="DO393" s="40"/>
      <c r="DP393" s="40"/>
      <c r="DQ393" s="40"/>
      <c r="DR393" s="40"/>
      <c r="DS393" s="40"/>
      <c r="DT393" s="40"/>
      <c r="DU393" s="40"/>
      <c r="DV393" s="40"/>
      <c r="DW393" s="40"/>
      <c r="DX393" s="40"/>
      <c r="DY393" s="40"/>
      <c r="DZ393" s="40"/>
      <c r="EA393" s="40"/>
      <c r="EB393" s="40"/>
      <c r="EC393" s="40"/>
      <c r="ED393" s="40"/>
      <c r="EE393" s="40"/>
      <c r="EF393" s="40"/>
      <c r="EG393" s="40"/>
      <c r="EH393" s="40"/>
    </row>
    <row r="394" spans="1:185" s="39" customFormat="1">
      <c r="A394" s="102"/>
      <c r="B394" s="103" t="s">
        <v>31</v>
      </c>
      <c r="C394" s="133"/>
      <c r="D394" s="134">
        <v>52.09</v>
      </c>
      <c r="E394" s="104">
        <v>38.299999999999997</v>
      </c>
      <c r="F394" s="105"/>
      <c r="G394" s="105"/>
      <c r="H394" s="108"/>
      <c r="I394" s="109"/>
      <c r="J394" s="98"/>
      <c r="K394" s="131"/>
      <c r="L394" s="131"/>
      <c r="M394" s="131"/>
      <c r="N394" s="131"/>
      <c r="O394" s="131"/>
      <c r="P394" s="131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0"/>
      <c r="AK394" s="40"/>
      <c r="AL394" s="40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  <c r="BD394" s="40"/>
      <c r="BE394" s="40"/>
      <c r="BF394" s="40"/>
      <c r="BG394" s="40"/>
      <c r="BH394" s="40"/>
      <c r="BI394" s="40"/>
      <c r="BJ394" s="40"/>
      <c r="BK394" s="40"/>
      <c r="BL394" s="40"/>
      <c r="BM394" s="40"/>
      <c r="BN394" s="40"/>
      <c r="BO394" s="40"/>
      <c r="BP394" s="40"/>
      <c r="BQ394" s="40"/>
      <c r="BR394" s="40"/>
      <c r="BS394" s="40"/>
      <c r="BT394" s="40"/>
      <c r="BU394" s="40"/>
      <c r="BV394" s="40"/>
      <c r="BW394" s="40"/>
      <c r="BX394" s="40"/>
      <c r="BY394" s="40"/>
      <c r="BZ394" s="40"/>
      <c r="CA394" s="40"/>
      <c r="CB394" s="40"/>
      <c r="CC394" s="40"/>
      <c r="CD394" s="40"/>
      <c r="CE394" s="40"/>
      <c r="CF394" s="40"/>
      <c r="CG394" s="40"/>
      <c r="CH394" s="40"/>
      <c r="CI394" s="40"/>
      <c r="CJ394" s="40"/>
      <c r="CK394" s="40"/>
      <c r="CL394" s="40"/>
      <c r="CM394" s="40"/>
      <c r="CN394" s="40"/>
      <c r="CO394" s="40"/>
      <c r="CP394" s="40"/>
      <c r="CQ394" s="40"/>
      <c r="CR394" s="40"/>
      <c r="CS394" s="40"/>
      <c r="CT394" s="40"/>
      <c r="CU394" s="40"/>
      <c r="CV394" s="40"/>
      <c r="CW394" s="40"/>
      <c r="CX394" s="40"/>
      <c r="CY394" s="40"/>
      <c r="CZ394" s="40"/>
      <c r="DA394" s="40"/>
      <c r="DB394" s="40"/>
      <c r="DC394" s="40"/>
      <c r="DD394" s="40"/>
      <c r="DE394" s="40"/>
      <c r="DF394" s="40"/>
      <c r="DG394" s="40"/>
      <c r="DH394" s="40"/>
      <c r="DI394" s="40"/>
      <c r="DJ394" s="40"/>
      <c r="DK394" s="40"/>
      <c r="DL394" s="40"/>
      <c r="DM394" s="40"/>
      <c r="DN394" s="40"/>
      <c r="DO394" s="40"/>
      <c r="DP394" s="40"/>
      <c r="DQ394" s="40"/>
      <c r="DR394" s="40"/>
      <c r="DS394" s="40"/>
      <c r="DT394" s="40"/>
      <c r="DU394" s="40"/>
      <c r="DV394" s="40"/>
      <c r="DW394" s="40"/>
      <c r="DX394" s="40"/>
      <c r="DY394" s="40"/>
      <c r="DZ394" s="40"/>
      <c r="EA394" s="40"/>
      <c r="EB394" s="40"/>
      <c r="EC394" s="40"/>
      <c r="ED394" s="40"/>
      <c r="EE394" s="40"/>
      <c r="EF394" s="40"/>
      <c r="EG394" s="40"/>
      <c r="EH394" s="40"/>
      <c r="EI394" s="40"/>
      <c r="EJ394" s="40"/>
      <c r="EK394" s="40"/>
      <c r="EL394" s="40"/>
      <c r="EM394" s="40"/>
      <c r="EN394" s="40"/>
      <c r="EO394" s="40"/>
      <c r="EP394" s="40"/>
      <c r="EQ394" s="40"/>
      <c r="ER394" s="40"/>
      <c r="ES394" s="40"/>
      <c r="ET394" s="40"/>
      <c r="EU394" s="40"/>
      <c r="EV394" s="40"/>
      <c r="EW394" s="40"/>
      <c r="EX394" s="40"/>
      <c r="EY394" s="40"/>
      <c r="EZ394" s="40"/>
      <c r="FA394" s="40"/>
      <c r="FB394" s="40"/>
      <c r="FC394" s="40"/>
      <c r="FD394" s="40"/>
      <c r="FE394" s="40"/>
      <c r="FF394" s="40"/>
      <c r="FG394" s="40"/>
      <c r="FH394" s="40"/>
      <c r="FI394" s="40"/>
      <c r="FJ394" s="40"/>
      <c r="FK394" s="40"/>
      <c r="FL394" s="40"/>
      <c r="FM394" s="40"/>
      <c r="FN394" s="40"/>
      <c r="FO394" s="40"/>
      <c r="FP394" s="40"/>
      <c r="FQ394" s="40"/>
      <c r="FR394" s="40"/>
      <c r="FS394" s="40"/>
      <c r="FT394" s="40"/>
      <c r="FU394" s="40"/>
      <c r="FV394" s="40"/>
      <c r="FW394" s="40"/>
      <c r="FX394" s="40"/>
      <c r="FY394" s="40"/>
      <c r="FZ394" s="40"/>
      <c r="GA394" s="40"/>
      <c r="GB394" s="40"/>
      <c r="GC394" s="40"/>
    </row>
    <row r="395" spans="1:185" s="39" customFormat="1">
      <c r="A395" s="102"/>
      <c r="B395" s="103" t="s">
        <v>32</v>
      </c>
      <c r="C395" s="133"/>
      <c r="D395" s="134">
        <v>34.450000000000003</v>
      </c>
      <c r="E395" s="104">
        <v>25.9</v>
      </c>
      <c r="F395" s="105"/>
      <c r="G395" s="105"/>
      <c r="H395" s="108"/>
      <c r="I395" s="109"/>
      <c r="J395" s="98"/>
      <c r="K395" s="131"/>
      <c r="L395" s="131"/>
      <c r="M395" s="131"/>
      <c r="N395" s="131"/>
      <c r="O395" s="131"/>
      <c r="P395" s="131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0"/>
      <c r="AK395" s="40"/>
      <c r="AL395" s="40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0"/>
      <c r="BE395" s="40"/>
      <c r="BF395" s="40"/>
      <c r="BG395" s="40"/>
      <c r="BH395" s="40"/>
      <c r="BI395" s="40"/>
      <c r="BJ395" s="40"/>
      <c r="BK395" s="40"/>
      <c r="BL395" s="40"/>
      <c r="BM395" s="40"/>
      <c r="BN395" s="40"/>
      <c r="BO395" s="40"/>
      <c r="BP395" s="40"/>
      <c r="BQ395" s="40"/>
      <c r="BR395" s="40"/>
      <c r="BS395" s="40"/>
      <c r="BT395" s="40"/>
      <c r="BU395" s="40"/>
      <c r="BV395" s="40"/>
      <c r="BW395" s="40"/>
      <c r="BX395" s="40"/>
      <c r="BY395" s="40"/>
      <c r="BZ395" s="40"/>
      <c r="CA395" s="40"/>
      <c r="CB395" s="40"/>
      <c r="CC395" s="40"/>
      <c r="CD395" s="40"/>
      <c r="CE395" s="40"/>
      <c r="CF395" s="40"/>
      <c r="CG395" s="40"/>
      <c r="CH395" s="40"/>
      <c r="CI395" s="40"/>
      <c r="CJ395" s="40"/>
      <c r="CK395" s="40"/>
      <c r="CL395" s="40"/>
      <c r="CM395" s="40"/>
      <c r="CN395" s="40"/>
      <c r="CO395" s="40"/>
      <c r="CP395" s="40"/>
      <c r="CQ395" s="40"/>
      <c r="CR395" s="40"/>
      <c r="CS395" s="40"/>
      <c r="CT395" s="40"/>
      <c r="CU395" s="40"/>
      <c r="CV395" s="40"/>
      <c r="CW395" s="40"/>
      <c r="CX395" s="40"/>
      <c r="CY395" s="40"/>
      <c r="CZ395" s="40"/>
      <c r="DA395" s="40"/>
      <c r="DB395" s="40"/>
      <c r="DC395" s="40"/>
      <c r="DD395" s="40"/>
      <c r="DE395" s="40"/>
      <c r="DF395" s="40"/>
      <c r="DG395" s="40"/>
      <c r="DH395" s="40"/>
      <c r="DI395" s="40"/>
      <c r="DJ395" s="40"/>
      <c r="DK395" s="40"/>
      <c r="DL395" s="40"/>
      <c r="DM395" s="40"/>
      <c r="DN395" s="40"/>
      <c r="DO395" s="40"/>
      <c r="DP395" s="40"/>
      <c r="DQ395" s="40"/>
      <c r="DR395" s="40"/>
      <c r="DS395" s="40"/>
      <c r="DT395" s="40"/>
      <c r="DU395" s="40"/>
      <c r="DV395" s="40"/>
      <c r="DW395" s="40"/>
      <c r="DX395" s="40"/>
      <c r="DY395" s="40"/>
      <c r="DZ395" s="40"/>
      <c r="EA395" s="40"/>
      <c r="EB395" s="40"/>
      <c r="EC395" s="40"/>
      <c r="ED395" s="40"/>
      <c r="EE395" s="40"/>
      <c r="EF395" s="40"/>
      <c r="EG395" s="40"/>
      <c r="EH395" s="40"/>
      <c r="EI395" s="40"/>
      <c r="EJ395" s="40"/>
      <c r="EK395" s="40"/>
      <c r="EL395" s="40"/>
      <c r="EM395" s="40"/>
      <c r="EN395" s="40"/>
      <c r="EO395" s="40"/>
      <c r="EP395" s="40"/>
      <c r="EQ395" s="40"/>
      <c r="ER395" s="40"/>
      <c r="ES395" s="40"/>
      <c r="ET395" s="40"/>
      <c r="EU395" s="40"/>
      <c r="EV395" s="40"/>
      <c r="EW395" s="40"/>
      <c r="EX395" s="40"/>
      <c r="EY395" s="40"/>
      <c r="EZ395" s="40"/>
      <c r="FA395" s="40"/>
      <c r="FB395" s="40"/>
      <c r="FC395" s="40"/>
      <c r="FD395" s="40"/>
      <c r="FE395" s="40"/>
      <c r="FF395" s="40"/>
      <c r="FG395" s="40"/>
      <c r="FH395" s="40"/>
      <c r="FI395" s="40"/>
      <c r="FJ395" s="40"/>
      <c r="FK395" s="40"/>
      <c r="FL395" s="40"/>
      <c r="FM395" s="40"/>
      <c r="FN395" s="40"/>
      <c r="FO395" s="40"/>
      <c r="FP395" s="40"/>
      <c r="FQ395" s="40"/>
      <c r="FR395" s="40"/>
      <c r="FS395" s="40"/>
      <c r="FT395" s="40"/>
      <c r="FU395" s="40"/>
      <c r="FV395" s="40"/>
      <c r="FW395" s="40"/>
      <c r="FX395" s="40"/>
      <c r="FY395" s="40"/>
      <c r="FZ395" s="40"/>
      <c r="GA395" s="40"/>
      <c r="GB395" s="40"/>
      <c r="GC395" s="40"/>
    </row>
    <row r="396" spans="1:185" s="39" customFormat="1">
      <c r="A396" s="102"/>
      <c r="B396" s="103" t="s">
        <v>34</v>
      </c>
      <c r="C396" s="133"/>
      <c r="D396" s="134">
        <v>8.25</v>
      </c>
      <c r="E396" s="104">
        <v>6.6</v>
      </c>
      <c r="F396" s="105"/>
      <c r="G396" s="105"/>
      <c r="H396" s="108"/>
      <c r="I396" s="109"/>
      <c r="J396" s="98"/>
      <c r="K396" s="131"/>
      <c r="L396" s="131"/>
      <c r="M396" s="131"/>
      <c r="N396" s="131"/>
      <c r="O396" s="131"/>
      <c r="P396" s="131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0"/>
      <c r="AK396" s="40"/>
      <c r="AL396" s="40"/>
      <c r="AM396" s="40"/>
      <c r="AN396" s="40"/>
      <c r="AO396" s="40"/>
      <c r="AP396" s="40"/>
      <c r="AQ396" s="40"/>
      <c r="AR396" s="40"/>
      <c r="AS396" s="40"/>
      <c r="AT396" s="40"/>
      <c r="AU396" s="40"/>
      <c r="AV396" s="40"/>
      <c r="AW396" s="40"/>
      <c r="AX396" s="40"/>
      <c r="AY396" s="40"/>
      <c r="AZ396" s="40"/>
      <c r="BA396" s="40"/>
      <c r="BB396" s="40"/>
      <c r="BC396" s="40"/>
      <c r="BD396" s="40"/>
      <c r="BE396" s="40"/>
      <c r="BF396" s="40"/>
      <c r="BG396" s="40"/>
      <c r="BH396" s="40"/>
      <c r="BI396" s="40"/>
      <c r="BJ396" s="40"/>
      <c r="BK396" s="40"/>
      <c r="BL396" s="40"/>
      <c r="BM396" s="40"/>
      <c r="BN396" s="40"/>
      <c r="BO396" s="40"/>
      <c r="BP396" s="40"/>
      <c r="BQ396" s="40"/>
      <c r="BR396" s="40"/>
      <c r="BS396" s="40"/>
      <c r="BT396" s="40"/>
      <c r="BU396" s="40"/>
      <c r="BV396" s="40"/>
      <c r="BW396" s="40"/>
      <c r="BX396" s="40"/>
      <c r="BY396" s="40"/>
      <c r="BZ396" s="40"/>
      <c r="CA396" s="40"/>
      <c r="CB396" s="40"/>
      <c r="CC396" s="40"/>
      <c r="CD396" s="40"/>
      <c r="CE396" s="40"/>
      <c r="CF396" s="40"/>
      <c r="CG396" s="40"/>
      <c r="CH396" s="40"/>
      <c r="CI396" s="40"/>
      <c r="CJ396" s="40"/>
      <c r="CK396" s="40"/>
      <c r="CL396" s="40"/>
      <c r="CM396" s="40"/>
      <c r="CN396" s="40"/>
      <c r="CO396" s="40"/>
      <c r="CP396" s="40"/>
      <c r="CQ396" s="40"/>
      <c r="CR396" s="40"/>
      <c r="CS396" s="40"/>
      <c r="CT396" s="40"/>
      <c r="CU396" s="40"/>
      <c r="CV396" s="40"/>
      <c r="CW396" s="40"/>
      <c r="CX396" s="40"/>
      <c r="CY396" s="40"/>
      <c r="CZ396" s="40"/>
      <c r="DA396" s="40"/>
      <c r="DB396" s="40"/>
      <c r="DC396" s="40"/>
      <c r="DD396" s="40"/>
      <c r="DE396" s="40"/>
      <c r="DF396" s="40"/>
      <c r="DG396" s="40"/>
      <c r="DH396" s="40"/>
      <c r="DI396" s="40"/>
      <c r="DJ396" s="40"/>
      <c r="DK396" s="40"/>
      <c r="DL396" s="40"/>
      <c r="DM396" s="40"/>
      <c r="DN396" s="40"/>
      <c r="DO396" s="40"/>
      <c r="DP396" s="40"/>
      <c r="DQ396" s="40"/>
      <c r="DR396" s="40"/>
      <c r="DS396" s="40"/>
      <c r="DT396" s="40"/>
      <c r="DU396" s="40"/>
      <c r="DV396" s="40"/>
      <c r="DW396" s="40"/>
      <c r="DX396" s="40"/>
      <c r="DY396" s="40"/>
      <c r="DZ396" s="40"/>
      <c r="EA396" s="40"/>
      <c r="EB396" s="40"/>
      <c r="EC396" s="40"/>
      <c r="ED396" s="40"/>
      <c r="EE396" s="40"/>
      <c r="EF396" s="40"/>
      <c r="EG396" s="40"/>
      <c r="EH396" s="40"/>
      <c r="EI396" s="40"/>
      <c r="EJ396" s="40"/>
      <c r="EK396" s="40"/>
      <c r="EL396" s="40"/>
      <c r="EM396" s="40"/>
      <c r="EN396" s="40"/>
      <c r="EO396" s="40"/>
      <c r="EP396" s="40"/>
      <c r="EQ396" s="40"/>
      <c r="ER396" s="40"/>
      <c r="ES396" s="40"/>
      <c r="ET396" s="40"/>
      <c r="EU396" s="40"/>
      <c r="EV396" s="40"/>
      <c r="EW396" s="40"/>
      <c r="EX396" s="40"/>
      <c r="EY396" s="40"/>
      <c r="EZ396" s="40"/>
      <c r="FA396" s="40"/>
      <c r="FB396" s="40"/>
      <c r="FC396" s="40"/>
      <c r="FD396" s="40"/>
      <c r="FE396" s="40"/>
      <c r="FF396" s="40"/>
      <c r="FG396" s="40"/>
      <c r="FH396" s="40"/>
      <c r="FI396" s="40"/>
      <c r="FJ396" s="40"/>
      <c r="FK396" s="40"/>
      <c r="FL396" s="40"/>
      <c r="FM396" s="40"/>
      <c r="FN396" s="40"/>
      <c r="FO396" s="40"/>
      <c r="FP396" s="40"/>
      <c r="FQ396" s="40"/>
      <c r="FR396" s="40"/>
      <c r="FS396" s="40"/>
      <c r="FT396" s="40"/>
      <c r="FU396" s="40"/>
      <c r="FV396" s="40"/>
      <c r="FW396" s="40"/>
      <c r="FX396" s="40"/>
      <c r="FY396" s="40"/>
      <c r="FZ396" s="40"/>
      <c r="GA396" s="40"/>
      <c r="GB396" s="40"/>
      <c r="GC396" s="40"/>
    </row>
    <row r="397" spans="1:185" s="39" customFormat="1">
      <c r="A397" s="102"/>
      <c r="B397" s="103" t="s">
        <v>35</v>
      </c>
      <c r="C397" s="133"/>
      <c r="D397" s="134">
        <v>7.98</v>
      </c>
      <c r="E397" s="104">
        <v>6.7</v>
      </c>
      <c r="F397" s="105"/>
      <c r="G397" s="105"/>
      <c r="H397" s="108"/>
      <c r="I397" s="109"/>
      <c r="J397" s="98"/>
      <c r="K397" s="131"/>
      <c r="L397" s="131"/>
      <c r="M397" s="131"/>
      <c r="N397" s="131"/>
      <c r="O397" s="131"/>
      <c r="P397" s="131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0"/>
      <c r="AK397" s="40"/>
      <c r="AL397" s="40"/>
      <c r="AM397" s="40"/>
      <c r="AN397" s="40"/>
      <c r="AO397" s="40"/>
      <c r="AP397" s="40"/>
      <c r="AQ397" s="40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  <c r="BB397" s="40"/>
      <c r="BC397" s="40"/>
      <c r="BD397" s="40"/>
      <c r="BE397" s="40"/>
      <c r="BF397" s="40"/>
      <c r="BG397" s="40"/>
      <c r="BH397" s="40"/>
      <c r="BI397" s="40"/>
      <c r="BJ397" s="40"/>
      <c r="BK397" s="40"/>
      <c r="BL397" s="40"/>
      <c r="BM397" s="40"/>
      <c r="BN397" s="40"/>
      <c r="BO397" s="40"/>
      <c r="BP397" s="40"/>
      <c r="BQ397" s="40"/>
      <c r="BR397" s="40"/>
      <c r="BS397" s="40"/>
      <c r="BT397" s="40"/>
      <c r="BU397" s="40"/>
      <c r="BV397" s="40"/>
      <c r="BW397" s="40"/>
      <c r="BX397" s="40"/>
      <c r="BY397" s="40"/>
      <c r="BZ397" s="40"/>
      <c r="CA397" s="40"/>
      <c r="CB397" s="40"/>
      <c r="CC397" s="40"/>
      <c r="CD397" s="40"/>
      <c r="CE397" s="40"/>
      <c r="CF397" s="40"/>
      <c r="CG397" s="40"/>
      <c r="CH397" s="40"/>
      <c r="CI397" s="40"/>
      <c r="CJ397" s="40"/>
      <c r="CK397" s="40"/>
      <c r="CL397" s="40"/>
      <c r="CM397" s="40"/>
      <c r="CN397" s="40"/>
      <c r="CO397" s="40"/>
      <c r="CP397" s="40"/>
      <c r="CQ397" s="40"/>
      <c r="CR397" s="40"/>
      <c r="CS397" s="40"/>
      <c r="CT397" s="40"/>
      <c r="CU397" s="40"/>
      <c r="CV397" s="40"/>
      <c r="CW397" s="40"/>
      <c r="CX397" s="40"/>
      <c r="CY397" s="40"/>
      <c r="CZ397" s="40"/>
      <c r="DA397" s="40"/>
      <c r="DB397" s="40"/>
      <c r="DC397" s="40"/>
      <c r="DD397" s="40"/>
      <c r="DE397" s="40"/>
      <c r="DF397" s="40"/>
      <c r="DG397" s="40"/>
      <c r="DH397" s="40"/>
      <c r="DI397" s="40"/>
      <c r="DJ397" s="40"/>
      <c r="DK397" s="40"/>
      <c r="DL397" s="40"/>
      <c r="DM397" s="40"/>
      <c r="DN397" s="40"/>
      <c r="DO397" s="40"/>
      <c r="DP397" s="40"/>
      <c r="DQ397" s="40"/>
      <c r="DR397" s="40"/>
      <c r="DS397" s="40"/>
      <c r="DT397" s="40"/>
      <c r="DU397" s="40"/>
      <c r="DV397" s="40"/>
      <c r="DW397" s="40"/>
      <c r="DX397" s="40"/>
      <c r="DY397" s="40"/>
      <c r="DZ397" s="40"/>
      <c r="EA397" s="40"/>
      <c r="EB397" s="40"/>
      <c r="EC397" s="40"/>
      <c r="ED397" s="40"/>
      <c r="EE397" s="40"/>
      <c r="EF397" s="40"/>
      <c r="EG397" s="40"/>
      <c r="EH397" s="40"/>
      <c r="EI397" s="40"/>
      <c r="EJ397" s="40"/>
      <c r="EK397" s="40"/>
      <c r="EL397" s="40"/>
      <c r="EM397" s="40"/>
      <c r="EN397" s="40"/>
      <c r="EO397" s="40"/>
      <c r="EP397" s="40"/>
      <c r="EQ397" s="40"/>
      <c r="ER397" s="40"/>
      <c r="ES397" s="40"/>
      <c r="ET397" s="40"/>
      <c r="EU397" s="40"/>
      <c r="EV397" s="40"/>
      <c r="EW397" s="40"/>
      <c r="EX397" s="40"/>
      <c r="EY397" s="40"/>
      <c r="EZ397" s="40"/>
      <c r="FA397" s="40"/>
      <c r="FB397" s="40"/>
      <c r="FC397" s="40"/>
      <c r="FD397" s="40"/>
      <c r="FE397" s="40"/>
      <c r="FF397" s="40"/>
      <c r="FG397" s="40"/>
      <c r="FH397" s="40"/>
      <c r="FI397" s="40"/>
      <c r="FJ397" s="40"/>
      <c r="FK397" s="40"/>
      <c r="FL397" s="40"/>
      <c r="FM397" s="40"/>
      <c r="FN397" s="40"/>
      <c r="FO397" s="40"/>
      <c r="FP397" s="40"/>
      <c r="FQ397" s="40"/>
      <c r="FR397" s="40"/>
      <c r="FS397" s="40"/>
      <c r="FT397" s="40"/>
      <c r="FU397" s="40"/>
      <c r="FV397" s="40"/>
      <c r="FW397" s="40"/>
      <c r="FX397" s="40"/>
      <c r="FY397" s="40"/>
      <c r="FZ397" s="40"/>
      <c r="GA397" s="40"/>
      <c r="GB397" s="40"/>
      <c r="GC397" s="40"/>
    </row>
    <row r="398" spans="1:185" s="39" customFormat="1" ht="31.5">
      <c r="A398" s="102"/>
      <c r="B398" s="103" t="s">
        <v>36</v>
      </c>
      <c r="C398" s="133"/>
      <c r="D398" s="134">
        <v>2</v>
      </c>
      <c r="E398" s="104">
        <v>2</v>
      </c>
      <c r="F398" s="105"/>
      <c r="G398" s="105"/>
      <c r="H398" s="108"/>
      <c r="I398" s="109"/>
      <c r="J398" s="98"/>
      <c r="K398" s="131"/>
      <c r="L398" s="131"/>
      <c r="M398" s="131"/>
      <c r="N398" s="131"/>
      <c r="O398" s="131"/>
      <c r="P398" s="131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40"/>
      <c r="BG398" s="40"/>
      <c r="BH398" s="40"/>
      <c r="BI398" s="40"/>
      <c r="BJ398" s="40"/>
      <c r="BK398" s="40"/>
      <c r="BL398" s="40"/>
      <c r="BM398" s="40"/>
      <c r="BN398" s="40"/>
      <c r="BO398" s="40"/>
      <c r="BP398" s="40"/>
      <c r="BQ398" s="40"/>
      <c r="BR398" s="40"/>
      <c r="BS398" s="40"/>
      <c r="BT398" s="40"/>
      <c r="BU398" s="40"/>
      <c r="BV398" s="40"/>
      <c r="BW398" s="40"/>
      <c r="BX398" s="40"/>
      <c r="BY398" s="40"/>
      <c r="BZ398" s="40"/>
      <c r="CA398" s="40"/>
      <c r="CB398" s="40"/>
      <c r="CC398" s="40"/>
      <c r="CD398" s="40"/>
      <c r="CE398" s="40"/>
      <c r="CF398" s="40"/>
      <c r="CG398" s="40"/>
      <c r="CH398" s="40"/>
      <c r="CI398" s="40"/>
      <c r="CJ398" s="40"/>
      <c r="CK398" s="40"/>
      <c r="CL398" s="40"/>
      <c r="CM398" s="40"/>
      <c r="CN398" s="40"/>
      <c r="CO398" s="40"/>
      <c r="CP398" s="40"/>
      <c r="CQ398" s="40"/>
      <c r="CR398" s="40"/>
      <c r="CS398" s="40"/>
      <c r="CT398" s="40"/>
      <c r="CU398" s="40"/>
      <c r="CV398" s="40"/>
      <c r="CW398" s="40"/>
      <c r="CX398" s="40"/>
      <c r="CY398" s="40"/>
      <c r="CZ398" s="40"/>
      <c r="DA398" s="40"/>
      <c r="DB398" s="40"/>
      <c r="DC398" s="40"/>
      <c r="DD398" s="40"/>
      <c r="DE398" s="40"/>
      <c r="DF398" s="40"/>
      <c r="DG398" s="40"/>
      <c r="DH398" s="40"/>
      <c r="DI398" s="40"/>
      <c r="DJ398" s="40"/>
      <c r="DK398" s="40"/>
      <c r="DL398" s="40"/>
      <c r="DM398" s="40"/>
      <c r="DN398" s="40"/>
      <c r="DO398" s="40"/>
      <c r="DP398" s="40"/>
      <c r="DQ398" s="40"/>
      <c r="DR398" s="40"/>
      <c r="DS398" s="40"/>
      <c r="DT398" s="40"/>
      <c r="DU398" s="40"/>
      <c r="DV398" s="40"/>
      <c r="DW398" s="40"/>
      <c r="DX398" s="40"/>
      <c r="DY398" s="40"/>
      <c r="DZ398" s="40"/>
      <c r="EA398" s="40"/>
      <c r="EB398" s="40"/>
      <c r="EC398" s="40"/>
      <c r="ED398" s="40"/>
      <c r="EE398" s="40"/>
      <c r="EF398" s="40"/>
      <c r="EG398" s="40"/>
      <c r="EH398" s="40"/>
      <c r="EI398" s="40"/>
      <c r="EJ398" s="40"/>
      <c r="EK398" s="40"/>
      <c r="EL398" s="40"/>
      <c r="EM398" s="40"/>
      <c r="EN398" s="40"/>
      <c r="EO398" s="40"/>
      <c r="EP398" s="40"/>
      <c r="EQ398" s="40"/>
      <c r="ER398" s="40"/>
      <c r="ES398" s="40"/>
      <c r="ET398" s="40"/>
      <c r="EU398" s="40"/>
      <c r="EV398" s="40"/>
      <c r="EW398" s="40"/>
      <c r="EX398" s="40"/>
      <c r="EY398" s="40"/>
      <c r="EZ398" s="40"/>
      <c r="FA398" s="40"/>
      <c r="FB398" s="40"/>
      <c r="FC398" s="40"/>
      <c r="FD398" s="40"/>
      <c r="FE398" s="40"/>
      <c r="FF398" s="40"/>
      <c r="FG398" s="40"/>
      <c r="FH398" s="40"/>
      <c r="FI398" s="40"/>
      <c r="FJ398" s="40"/>
      <c r="FK398" s="40"/>
      <c r="FL398" s="40"/>
      <c r="FM398" s="40"/>
      <c r="FN398" s="40"/>
      <c r="FO398" s="40"/>
      <c r="FP398" s="40"/>
      <c r="FQ398" s="40"/>
      <c r="FR398" s="40"/>
      <c r="FS398" s="40"/>
      <c r="FT398" s="40"/>
      <c r="FU398" s="40"/>
      <c r="FV398" s="40"/>
      <c r="FW398" s="40"/>
      <c r="FX398" s="40"/>
      <c r="FY398" s="40"/>
      <c r="FZ398" s="40"/>
      <c r="GA398" s="40"/>
      <c r="GB398" s="40"/>
      <c r="GC398" s="40"/>
    </row>
    <row r="399" spans="1:185" s="39" customFormat="1">
      <c r="A399" s="102"/>
      <c r="B399" s="103" t="s">
        <v>18</v>
      </c>
      <c r="C399" s="133"/>
      <c r="D399" s="134">
        <v>1.3</v>
      </c>
      <c r="E399" s="104">
        <v>1.3</v>
      </c>
      <c r="F399" s="105"/>
      <c r="G399" s="105"/>
      <c r="H399" s="108"/>
      <c r="I399" s="109"/>
      <c r="J399" s="98"/>
      <c r="K399" s="131"/>
      <c r="L399" s="131"/>
      <c r="M399" s="131"/>
      <c r="N399" s="131"/>
      <c r="O399" s="131"/>
      <c r="P399" s="131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  <c r="BF399" s="40"/>
      <c r="BG399" s="40"/>
      <c r="BH399" s="40"/>
      <c r="BI399" s="40"/>
      <c r="BJ399" s="40"/>
      <c r="BK399" s="40"/>
      <c r="BL399" s="40"/>
      <c r="BM399" s="40"/>
      <c r="BN399" s="40"/>
      <c r="BO399" s="40"/>
      <c r="BP399" s="40"/>
      <c r="BQ399" s="40"/>
      <c r="BR399" s="40"/>
      <c r="BS399" s="40"/>
      <c r="BT399" s="40"/>
      <c r="BU399" s="40"/>
      <c r="BV399" s="40"/>
      <c r="BW399" s="40"/>
      <c r="BX399" s="40"/>
      <c r="BY399" s="40"/>
      <c r="BZ399" s="40"/>
      <c r="CA399" s="40"/>
      <c r="CB399" s="40"/>
      <c r="CC399" s="40"/>
      <c r="CD399" s="40"/>
      <c r="CE399" s="40"/>
      <c r="CF399" s="40"/>
      <c r="CG399" s="40"/>
      <c r="CH399" s="40"/>
      <c r="CI399" s="40"/>
      <c r="CJ399" s="40"/>
      <c r="CK399" s="40"/>
      <c r="CL399" s="40"/>
      <c r="CM399" s="40"/>
      <c r="CN399" s="40"/>
      <c r="CO399" s="40"/>
      <c r="CP399" s="40"/>
      <c r="CQ399" s="40"/>
      <c r="CR399" s="40"/>
      <c r="CS399" s="40"/>
      <c r="CT399" s="40"/>
      <c r="CU399" s="40"/>
      <c r="CV399" s="40"/>
      <c r="CW399" s="40"/>
      <c r="CX399" s="40"/>
      <c r="CY399" s="40"/>
      <c r="CZ399" s="40"/>
      <c r="DA399" s="40"/>
      <c r="DB399" s="40"/>
      <c r="DC399" s="40"/>
      <c r="DD399" s="40"/>
      <c r="DE399" s="40"/>
      <c r="DF399" s="40"/>
      <c r="DG399" s="40"/>
      <c r="DH399" s="40"/>
      <c r="DI399" s="40"/>
      <c r="DJ399" s="40"/>
      <c r="DK399" s="40"/>
      <c r="DL399" s="40"/>
      <c r="DM399" s="40"/>
      <c r="DN399" s="40"/>
      <c r="DO399" s="40"/>
      <c r="DP399" s="40"/>
      <c r="DQ399" s="40"/>
      <c r="DR399" s="40"/>
      <c r="DS399" s="40"/>
      <c r="DT399" s="40"/>
      <c r="DU399" s="40"/>
      <c r="DV399" s="40"/>
      <c r="DW399" s="40"/>
      <c r="DX399" s="40"/>
      <c r="DY399" s="40"/>
      <c r="DZ399" s="40"/>
      <c r="EA399" s="40"/>
      <c r="EB399" s="40"/>
      <c r="EC399" s="40"/>
      <c r="ED399" s="40"/>
      <c r="EE399" s="40"/>
      <c r="EF399" s="40"/>
      <c r="EG399" s="40"/>
      <c r="EH399" s="40"/>
      <c r="EI399" s="40"/>
      <c r="EJ399" s="40"/>
      <c r="EK399" s="40"/>
      <c r="EL399" s="40"/>
      <c r="EM399" s="40"/>
      <c r="EN399" s="40"/>
      <c r="EO399" s="40"/>
      <c r="EP399" s="40"/>
      <c r="EQ399" s="40"/>
      <c r="ER399" s="40"/>
      <c r="ES399" s="40"/>
      <c r="ET399" s="40"/>
      <c r="EU399" s="40"/>
      <c r="EV399" s="40"/>
      <c r="EW399" s="40"/>
      <c r="EX399" s="40"/>
      <c r="EY399" s="40"/>
      <c r="EZ399" s="40"/>
      <c r="FA399" s="40"/>
      <c r="FB399" s="40"/>
      <c r="FC399" s="40"/>
      <c r="FD399" s="40"/>
      <c r="FE399" s="40"/>
      <c r="FF399" s="40"/>
      <c r="FG399" s="40"/>
      <c r="FH399" s="40"/>
      <c r="FI399" s="40"/>
      <c r="FJ399" s="40"/>
      <c r="FK399" s="40"/>
      <c r="FL399" s="40"/>
      <c r="FM399" s="40"/>
      <c r="FN399" s="40"/>
      <c r="FO399" s="40"/>
      <c r="FP399" s="40"/>
      <c r="FQ399" s="40"/>
      <c r="FR399" s="40"/>
      <c r="FS399" s="40"/>
      <c r="FT399" s="40"/>
      <c r="FU399" s="40"/>
      <c r="FV399" s="40"/>
      <c r="FW399" s="40"/>
      <c r="FX399" s="40"/>
      <c r="FY399" s="40"/>
      <c r="FZ399" s="40"/>
      <c r="GA399" s="40"/>
      <c r="GB399" s="40"/>
      <c r="GC399" s="40"/>
    </row>
    <row r="400" spans="1:185" s="39" customFormat="1">
      <c r="A400" s="102"/>
      <c r="B400" s="103" t="s">
        <v>38</v>
      </c>
      <c r="C400" s="133"/>
      <c r="D400" s="134">
        <v>5</v>
      </c>
      <c r="E400" s="104">
        <v>5</v>
      </c>
      <c r="F400" s="105"/>
      <c r="G400" s="105"/>
      <c r="H400" s="108"/>
      <c r="I400" s="109"/>
      <c r="J400" s="98"/>
      <c r="K400" s="131"/>
      <c r="L400" s="131"/>
      <c r="M400" s="131"/>
      <c r="N400" s="131"/>
      <c r="O400" s="131"/>
      <c r="P400" s="131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40"/>
      <c r="BG400" s="40"/>
      <c r="BH400" s="40"/>
      <c r="BI400" s="40"/>
      <c r="BJ400" s="40"/>
      <c r="BK400" s="40"/>
      <c r="BL400" s="40"/>
      <c r="BM400" s="40"/>
      <c r="BN400" s="40"/>
      <c r="BO400" s="40"/>
      <c r="BP400" s="40"/>
      <c r="BQ400" s="40"/>
      <c r="BR400" s="40"/>
      <c r="BS400" s="40"/>
      <c r="BT400" s="40"/>
      <c r="BU400" s="40"/>
      <c r="BV400" s="40"/>
      <c r="BW400" s="40"/>
      <c r="BX400" s="40"/>
      <c r="BY400" s="40"/>
      <c r="BZ400" s="40"/>
      <c r="CA400" s="40"/>
      <c r="CB400" s="40"/>
      <c r="CC400" s="40"/>
      <c r="CD400" s="40"/>
      <c r="CE400" s="40"/>
      <c r="CF400" s="40"/>
      <c r="CG400" s="40"/>
      <c r="CH400" s="40"/>
      <c r="CI400" s="40"/>
      <c r="CJ400" s="40"/>
      <c r="CK400" s="40"/>
      <c r="CL400" s="40"/>
      <c r="CM400" s="40"/>
      <c r="CN400" s="40"/>
      <c r="CO400" s="40"/>
      <c r="CP400" s="40"/>
      <c r="CQ400" s="40"/>
      <c r="CR400" s="40"/>
      <c r="CS400" s="40"/>
      <c r="CT400" s="40"/>
      <c r="CU400" s="40"/>
      <c r="CV400" s="40"/>
      <c r="CW400" s="40"/>
      <c r="CX400" s="40"/>
      <c r="CY400" s="40"/>
      <c r="CZ400" s="40"/>
      <c r="DA400" s="40"/>
      <c r="DB400" s="40"/>
      <c r="DC400" s="40"/>
      <c r="DD400" s="40"/>
      <c r="DE400" s="40"/>
      <c r="DF400" s="40"/>
      <c r="DG400" s="40"/>
      <c r="DH400" s="40"/>
      <c r="DI400" s="40"/>
      <c r="DJ400" s="40"/>
      <c r="DK400" s="40"/>
      <c r="DL400" s="40"/>
      <c r="DM400" s="40"/>
      <c r="DN400" s="40"/>
      <c r="DO400" s="40"/>
      <c r="DP400" s="40"/>
      <c r="DQ400" s="40"/>
      <c r="DR400" s="40"/>
      <c r="DS400" s="40"/>
      <c r="DT400" s="40"/>
      <c r="DU400" s="40"/>
      <c r="DV400" s="40"/>
      <c r="DW400" s="40"/>
      <c r="DX400" s="40"/>
      <c r="DY400" s="40"/>
      <c r="DZ400" s="40"/>
      <c r="EA400" s="40"/>
      <c r="EB400" s="40"/>
      <c r="EC400" s="40"/>
      <c r="ED400" s="40"/>
      <c r="EE400" s="40"/>
      <c r="EF400" s="40"/>
      <c r="EG400" s="40"/>
      <c r="EH400" s="40"/>
      <c r="EI400" s="40"/>
      <c r="EJ400" s="40"/>
      <c r="EK400" s="40"/>
      <c r="EL400" s="40"/>
      <c r="EM400" s="40"/>
      <c r="EN400" s="40"/>
      <c r="EO400" s="40"/>
      <c r="EP400" s="40"/>
      <c r="EQ400" s="40"/>
      <c r="ER400" s="40"/>
      <c r="ES400" s="40"/>
      <c r="ET400" s="40"/>
      <c r="EU400" s="40"/>
      <c r="EV400" s="40"/>
      <c r="EW400" s="40"/>
      <c r="EX400" s="40"/>
      <c r="EY400" s="40"/>
      <c r="EZ400" s="40"/>
      <c r="FA400" s="40"/>
      <c r="FB400" s="40"/>
      <c r="FC400" s="40"/>
      <c r="FD400" s="40"/>
      <c r="FE400" s="40"/>
      <c r="FF400" s="40"/>
      <c r="FG400" s="40"/>
      <c r="FH400" s="40"/>
      <c r="FI400" s="40"/>
      <c r="FJ400" s="40"/>
      <c r="FK400" s="40"/>
      <c r="FL400" s="40"/>
      <c r="FM400" s="40"/>
      <c r="FN400" s="40"/>
      <c r="FO400" s="40"/>
      <c r="FP400" s="40"/>
      <c r="FQ400" s="40"/>
      <c r="FR400" s="40"/>
      <c r="FS400" s="40"/>
      <c r="FT400" s="40"/>
      <c r="FU400" s="40"/>
      <c r="FV400" s="40"/>
      <c r="FW400" s="40"/>
      <c r="FX400" s="40"/>
      <c r="FY400" s="40"/>
      <c r="FZ400" s="40"/>
      <c r="GA400" s="40"/>
      <c r="GB400" s="40"/>
      <c r="GC400" s="40"/>
    </row>
    <row r="401" spans="1:185" s="39" customFormat="1">
      <c r="A401" s="102"/>
      <c r="B401" s="103" t="s">
        <v>19</v>
      </c>
      <c r="C401" s="133"/>
      <c r="D401" s="134">
        <v>0.5</v>
      </c>
      <c r="E401" s="104">
        <v>0.5</v>
      </c>
      <c r="F401" s="105"/>
      <c r="G401" s="105"/>
      <c r="H401" s="108"/>
      <c r="I401" s="109"/>
      <c r="J401" s="98"/>
      <c r="K401" s="131"/>
      <c r="L401" s="131"/>
      <c r="M401" s="131"/>
      <c r="N401" s="131"/>
      <c r="O401" s="131"/>
      <c r="P401" s="131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  <c r="BF401" s="40"/>
      <c r="BG401" s="40"/>
      <c r="BH401" s="40"/>
      <c r="BI401" s="40"/>
      <c r="BJ401" s="40"/>
      <c r="BK401" s="40"/>
      <c r="BL401" s="40"/>
      <c r="BM401" s="40"/>
      <c r="BN401" s="40"/>
      <c r="BO401" s="40"/>
      <c r="BP401" s="40"/>
      <c r="BQ401" s="40"/>
      <c r="BR401" s="40"/>
      <c r="BS401" s="40"/>
      <c r="BT401" s="40"/>
      <c r="BU401" s="40"/>
      <c r="BV401" s="40"/>
      <c r="BW401" s="40"/>
      <c r="BX401" s="40"/>
      <c r="BY401" s="40"/>
      <c r="BZ401" s="40"/>
      <c r="CA401" s="40"/>
      <c r="CB401" s="40"/>
      <c r="CC401" s="40"/>
      <c r="CD401" s="40"/>
      <c r="CE401" s="40"/>
      <c r="CF401" s="40"/>
      <c r="CG401" s="40"/>
      <c r="CH401" s="40"/>
      <c r="CI401" s="40"/>
      <c r="CJ401" s="40"/>
      <c r="CK401" s="40"/>
      <c r="CL401" s="40"/>
      <c r="CM401" s="40"/>
      <c r="CN401" s="40"/>
      <c r="CO401" s="40"/>
      <c r="CP401" s="40"/>
      <c r="CQ401" s="40"/>
      <c r="CR401" s="40"/>
      <c r="CS401" s="40"/>
      <c r="CT401" s="40"/>
      <c r="CU401" s="40"/>
      <c r="CV401" s="40"/>
      <c r="CW401" s="40"/>
      <c r="CX401" s="40"/>
      <c r="CY401" s="40"/>
      <c r="CZ401" s="40"/>
      <c r="DA401" s="40"/>
      <c r="DB401" s="40"/>
      <c r="DC401" s="40"/>
      <c r="DD401" s="40"/>
      <c r="DE401" s="40"/>
      <c r="DF401" s="40"/>
      <c r="DG401" s="40"/>
      <c r="DH401" s="40"/>
      <c r="DI401" s="40"/>
      <c r="DJ401" s="40"/>
      <c r="DK401" s="40"/>
      <c r="DL401" s="40"/>
      <c r="DM401" s="40"/>
      <c r="DN401" s="40"/>
      <c r="DO401" s="40"/>
      <c r="DP401" s="40"/>
      <c r="DQ401" s="40"/>
      <c r="DR401" s="40"/>
      <c r="DS401" s="40"/>
      <c r="DT401" s="40"/>
      <c r="DU401" s="40"/>
      <c r="DV401" s="40"/>
      <c r="DW401" s="40"/>
      <c r="DX401" s="40"/>
      <c r="DY401" s="40"/>
      <c r="DZ401" s="40"/>
      <c r="EA401" s="40"/>
      <c r="EB401" s="40"/>
      <c r="EC401" s="40"/>
      <c r="ED401" s="40"/>
      <c r="EE401" s="40"/>
      <c r="EF401" s="40"/>
      <c r="EG401" s="40"/>
      <c r="EH401" s="40"/>
      <c r="EI401" s="40"/>
      <c r="EJ401" s="40"/>
      <c r="EK401" s="40"/>
      <c r="EL401" s="40"/>
      <c r="EM401" s="40"/>
      <c r="EN401" s="40"/>
      <c r="EO401" s="40"/>
      <c r="EP401" s="40"/>
      <c r="EQ401" s="40"/>
      <c r="ER401" s="40"/>
      <c r="ES401" s="40"/>
      <c r="ET401" s="40"/>
      <c r="EU401" s="40"/>
      <c r="EV401" s="40"/>
      <c r="EW401" s="40"/>
      <c r="EX401" s="40"/>
      <c r="EY401" s="40"/>
      <c r="EZ401" s="40"/>
      <c r="FA401" s="40"/>
      <c r="FB401" s="40"/>
      <c r="FC401" s="40"/>
      <c r="FD401" s="40"/>
      <c r="FE401" s="40"/>
      <c r="FF401" s="40"/>
      <c r="FG401" s="40"/>
      <c r="FH401" s="40"/>
      <c r="FI401" s="40"/>
      <c r="FJ401" s="40"/>
      <c r="FK401" s="40"/>
      <c r="FL401" s="40"/>
      <c r="FM401" s="40"/>
      <c r="FN401" s="40"/>
      <c r="FO401" s="40"/>
      <c r="FP401" s="40"/>
      <c r="FQ401" s="40"/>
      <c r="FR401" s="40"/>
      <c r="FS401" s="40"/>
      <c r="FT401" s="40"/>
      <c r="FU401" s="40"/>
      <c r="FV401" s="40"/>
      <c r="FW401" s="40"/>
      <c r="FX401" s="40"/>
      <c r="FY401" s="40"/>
      <c r="FZ401" s="40"/>
      <c r="GA401" s="40"/>
      <c r="GB401" s="40"/>
      <c r="GC401" s="40"/>
    </row>
    <row r="402" spans="1:185" s="39" customFormat="1">
      <c r="A402" s="102"/>
      <c r="B402" s="103" t="s">
        <v>17</v>
      </c>
      <c r="C402" s="133"/>
      <c r="D402" s="134">
        <v>120</v>
      </c>
      <c r="E402" s="104">
        <v>120</v>
      </c>
      <c r="F402" s="105"/>
      <c r="G402" s="105"/>
      <c r="H402" s="108"/>
      <c r="I402" s="109"/>
      <c r="J402" s="98"/>
      <c r="K402" s="131"/>
      <c r="L402" s="131"/>
      <c r="M402" s="131"/>
      <c r="N402" s="131"/>
      <c r="O402" s="131"/>
      <c r="P402" s="131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40"/>
      <c r="BG402" s="40"/>
      <c r="BH402" s="40"/>
      <c r="BI402" s="40"/>
      <c r="BJ402" s="40"/>
      <c r="BK402" s="40"/>
      <c r="BL402" s="40"/>
      <c r="BM402" s="40"/>
      <c r="BN402" s="40"/>
      <c r="BO402" s="40"/>
      <c r="BP402" s="40"/>
      <c r="BQ402" s="40"/>
      <c r="BR402" s="40"/>
      <c r="BS402" s="40"/>
      <c r="BT402" s="40"/>
      <c r="BU402" s="40"/>
      <c r="BV402" s="40"/>
      <c r="BW402" s="40"/>
      <c r="BX402" s="40"/>
      <c r="BY402" s="40"/>
      <c r="BZ402" s="40"/>
      <c r="CA402" s="40"/>
      <c r="CB402" s="40"/>
      <c r="CC402" s="40"/>
      <c r="CD402" s="40"/>
      <c r="CE402" s="40"/>
      <c r="CF402" s="40"/>
      <c r="CG402" s="40"/>
      <c r="CH402" s="40"/>
      <c r="CI402" s="40"/>
      <c r="CJ402" s="40"/>
      <c r="CK402" s="40"/>
      <c r="CL402" s="40"/>
      <c r="CM402" s="40"/>
      <c r="CN402" s="40"/>
      <c r="CO402" s="40"/>
      <c r="CP402" s="40"/>
      <c r="CQ402" s="40"/>
      <c r="CR402" s="40"/>
      <c r="CS402" s="40"/>
      <c r="CT402" s="40"/>
      <c r="CU402" s="40"/>
      <c r="CV402" s="40"/>
      <c r="CW402" s="40"/>
      <c r="CX402" s="40"/>
      <c r="CY402" s="40"/>
      <c r="CZ402" s="40"/>
      <c r="DA402" s="40"/>
      <c r="DB402" s="40"/>
      <c r="DC402" s="40"/>
      <c r="DD402" s="40"/>
      <c r="DE402" s="40"/>
      <c r="DF402" s="40"/>
      <c r="DG402" s="40"/>
      <c r="DH402" s="40"/>
      <c r="DI402" s="40"/>
      <c r="DJ402" s="40"/>
      <c r="DK402" s="40"/>
      <c r="DL402" s="40"/>
      <c r="DM402" s="40"/>
      <c r="DN402" s="40"/>
      <c r="DO402" s="40"/>
      <c r="DP402" s="40"/>
      <c r="DQ402" s="40"/>
      <c r="DR402" s="40"/>
      <c r="DS402" s="40"/>
      <c r="DT402" s="40"/>
      <c r="DU402" s="40"/>
      <c r="DV402" s="40"/>
      <c r="DW402" s="40"/>
      <c r="DX402" s="40"/>
      <c r="DY402" s="40"/>
      <c r="DZ402" s="40"/>
      <c r="EA402" s="40"/>
      <c r="EB402" s="40"/>
      <c r="EC402" s="40"/>
      <c r="ED402" s="40"/>
      <c r="EE402" s="40"/>
      <c r="EF402" s="40"/>
      <c r="EG402" s="40"/>
      <c r="EH402" s="40"/>
      <c r="EI402" s="40"/>
      <c r="EJ402" s="40"/>
      <c r="EK402" s="40"/>
      <c r="EL402" s="40"/>
      <c r="EM402" s="40"/>
      <c r="EN402" s="40"/>
      <c r="EO402" s="40"/>
      <c r="EP402" s="40"/>
      <c r="EQ402" s="40"/>
      <c r="ER402" s="40"/>
      <c r="ES402" s="40"/>
      <c r="ET402" s="40"/>
      <c r="EU402" s="40"/>
      <c r="EV402" s="40"/>
      <c r="EW402" s="40"/>
      <c r="EX402" s="40"/>
      <c r="EY402" s="40"/>
      <c r="EZ402" s="40"/>
      <c r="FA402" s="40"/>
      <c r="FB402" s="40"/>
      <c r="FC402" s="40"/>
      <c r="FD402" s="40"/>
      <c r="FE402" s="40"/>
      <c r="FF402" s="40"/>
      <c r="FG402" s="40"/>
      <c r="FH402" s="40"/>
      <c r="FI402" s="40"/>
      <c r="FJ402" s="40"/>
      <c r="FK402" s="40"/>
      <c r="FL402" s="40"/>
      <c r="FM402" s="40"/>
      <c r="FN402" s="40"/>
      <c r="FO402" s="40"/>
      <c r="FP402" s="40"/>
      <c r="FQ402" s="40"/>
      <c r="FR402" s="40"/>
      <c r="FS402" s="40"/>
      <c r="FT402" s="40"/>
      <c r="FU402" s="40"/>
      <c r="FV402" s="40"/>
      <c r="FW402" s="40"/>
      <c r="FX402" s="40"/>
      <c r="FY402" s="40"/>
      <c r="FZ402" s="40"/>
      <c r="GA402" s="40"/>
      <c r="GB402" s="40"/>
      <c r="GC402" s="40"/>
    </row>
    <row r="403" spans="1:185" s="45" customFormat="1" ht="17.25" customHeight="1">
      <c r="A403" s="110" t="s">
        <v>324</v>
      </c>
      <c r="B403" s="111"/>
      <c r="C403" s="120">
        <v>130</v>
      </c>
      <c r="D403" s="112"/>
      <c r="E403" s="120"/>
      <c r="F403" s="112">
        <v>9</v>
      </c>
      <c r="G403" s="120">
        <v>10.7</v>
      </c>
      <c r="H403" s="112">
        <v>30.6</v>
      </c>
      <c r="I403" s="186">
        <v>253</v>
      </c>
      <c r="J403" s="112" t="s">
        <v>328</v>
      </c>
      <c r="K403" s="131"/>
      <c r="L403" s="131"/>
      <c r="M403" s="131"/>
      <c r="N403" s="131"/>
      <c r="O403" s="131"/>
      <c r="P403" s="131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40"/>
      <c r="BG403" s="40"/>
      <c r="BH403" s="40"/>
      <c r="BI403" s="40"/>
      <c r="BJ403" s="40"/>
      <c r="BK403" s="40"/>
      <c r="BL403" s="40"/>
      <c r="BM403" s="40"/>
      <c r="BN403" s="40"/>
      <c r="BO403" s="40"/>
      <c r="BP403" s="40"/>
      <c r="BQ403" s="40"/>
      <c r="BR403" s="40"/>
      <c r="BS403" s="40"/>
      <c r="BT403" s="40"/>
      <c r="BU403" s="40"/>
      <c r="BV403" s="40"/>
      <c r="BW403" s="40"/>
      <c r="BX403" s="40"/>
      <c r="BY403" s="40"/>
      <c r="BZ403" s="40"/>
      <c r="CA403" s="40"/>
      <c r="CB403" s="40"/>
      <c r="CC403" s="40"/>
      <c r="CD403" s="40"/>
      <c r="CE403" s="40"/>
      <c r="CF403" s="40"/>
      <c r="CG403" s="40"/>
      <c r="CH403" s="40"/>
      <c r="CI403" s="40"/>
      <c r="CJ403" s="40"/>
      <c r="CK403" s="40"/>
      <c r="CL403" s="40"/>
      <c r="CM403" s="40"/>
      <c r="CN403" s="40"/>
      <c r="CO403" s="40"/>
      <c r="CP403" s="40"/>
      <c r="CQ403" s="40"/>
      <c r="CR403" s="40"/>
      <c r="CS403" s="40"/>
      <c r="CT403" s="40"/>
      <c r="CU403" s="40"/>
      <c r="CV403" s="40"/>
      <c r="CW403" s="40"/>
      <c r="CX403" s="40"/>
      <c r="CY403" s="40"/>
      <c r="CZ403" s="40"/>
      <c r="DA403" s="40"/>
      <c r="DB403" s="40"/>
      <c r="DC403" s="40"/>
      <c r="DD403" s="40"/>
      <c r="DE403" s="40"/>
      <c r="DF403" s="40"/>
      <c r="DG403" s="40"/>
      <c r="DH403" s="40"/>
      <c r="DI403" s="40"/>
      <c r="DJ403" s="40"/>
      <c r="DK403" s="40"/>
      <c r="DL403" s="40"/>
      <c r="DM403" s="40"/>
      <c r="DN403" s="40"/>
      <c r="DO403" s="40"/>
      <c r="DP403" s="40"/>
      <c r="DQ403" s="40"/>
      <c r="DR403" s="40"/>
      <c r="DS403" s="40"/>
      <c r="DT403" s="40"/>
      <c r="DU403" s="40"/>
      <c r="DV403" s="40"/>
      <c r="DW403" s="40"/>
      <c r="DX403" s="40"/>
      <c r="DY403" s="40"/>
      <c r="DZ403" s="40"/>
      <c r="EA403" s="40"/>
      <c r="EB403" s="40"/>
      <c r="EC403" s="40"/>
      <c r="ED403" s="40"/>
      <c r="EE403" s="40"/>
      <c r="EF403" s="40"/>
      <c r="EG403" s="40"/>
      <c r="EH403" s="40"/>
      <c r="EI403" s="40"/>
      <c r="EJ403" s="40"/>
      <c r="EK403" s="40"/>
      <c r="EL403" s="40"/>
      <c r="EM403" s="40"/>
      <c r="EN403" s="40"/>
      <c r="EO403" s="40"/>
      <c r="EP403" s="40"/>
      <c r="EQ403" s="40"/>
      <c r="ER403" s="40"/>
      <c r="ES403" s="40"/>
      <c r="ET403" s="40"/>
      <c r="EU403" s="40"/>
      <c r="EV403" s="40"/>
      <c r="EW403" s="40"/>
      <c r="EX403" s="40"/>
      <c r="EY403" s="40"/>
      <c r="EZ403" s="40"/>
      <c r="FA403" s="40"/>
      <c r="FB403" s="40"/>
      <c r="FC403" s="40"/>
      <c r="FD403" s="40"/>
      <c r="FE403" s="40"/>
      <c r="FF403" s="40"/>
      <c r="FG403" s="40"/>
      <c r="FH403" s="40"/>
      <c r="FI403" s="40"/>
      <c r="FJ403" s="40"/>
      <c r="FK403" s="40"/>
      <c r="FL403" s="40"/>
      <c r="FM403" s="40"/>
      <c r="FN403" s="40"/>
      <c r="FO403" s="40"/>
      <c r="FP403" s="40"/>
      <c r="FQ403" s="40"/>
      <c r="FR403" s="40"/>
      <c r="FS403" s="40"/>
      <c r="FT403" s="40"/>
      <c r="FU403" s="40"/>
      <c r="FV403" s="40"/>
      <c r="FW403" s="40"/>
      <c r="FX403" s="40"/>
      <c r="FY403" s="40"/>
      <c r="FZ403" s="40"/>
      <c r="GA403" s="40"/>
      <c r="GB403" s="40"/>
      <c r="GC403" s="40"/>
    </row>
    <row r="404" spans="1:185" s="45" customFormat="1" ht="17.25" customHeight="1">
      <c r="A404" s="110"/>
      <c r="B404" s="111" t="s">
        <v>87</v>
      </c>
      <c r="C404" s="120"/>
      <c r="D404" s="112">
        <v>84.97</v>
      </c>
      <c r="E404" s="120">
        <v>55.25</v>
      </c>
      <c r="F404" s="112"/>
      <c r="G404" s="120"/>
      <c r="H404" s="112"/>
      <c r="I404" s="186"/>
      <c r="J404" s="112"/>
      <c r="K404" s="131"/>
      <c r="L404" s="131"/>
      <c r="M404" s="131"/>
      <c r="N404" s="131"/>
      <c r="O404" s="131"/>
      <c r="P404" s="131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40"/>
      <c r="BG404" s="40"/>
      <c r="BH404" s="40"/>
      <c r="BI404" s="40"/>
      <c r="BJ404" s="40"/>
      <c r="BK404" s="40"/>
      <c r="BL404" s="40"/>
      <c r="BM404" s="40"/>
      <c r="BN404" s="40"/>
      <c r="BO404" s="40"/>
      <c r="BP404" s="40"/>
      <c r="BQ404" s="40"/>
      <c r="BR404" s="40"/>
      <c r="BS404" s="40"/>
      <c r="BT404" s="40"/>
      <c r="BU404" s="40"/>
      <c r="BV404" s="40"/>
      <c r="BW404" s="40"/>
      <c r="BX404" s="40"/>
      <c r="BY404" s="40"/>
      <c r="BZ404" s="40"/>
      <c r="CA404" s="40"/>
      <c r="CB404" s="40"/>
      <c r="CC404" s="40"/>
      <c r="CD404" s="40"/>
      <c r="CE404" s="40"/>
      <c r="CF404" s="40"/>
      <c r="CG404" s="40"/>
      <c r="CH404" s="40"/>
      <c r="CI404" s="40"/>
      <c r="CJ404" s="40"/>
      <c r="CK404" s="40"/>
      <c r="CL404" s="40"/>
      <c r="CM404" s="40"/>
      <c r="CN404" s="40"/>
      <c r="CO404" s="40"/>
      <c r="CP404" s="40"/>
      <c r="CQ404" s="40"/>
      <c r="CR404" s="40"/>
      <c r="CS404" s="40"/>
      <c r="CT404" s="40"/>
      <c r="CU404" s="40"/>
      <c r="CV404" s="40"/>
      <c r="CW404" s="40"/>
      <c r="CX404" s="40"/>
      <c r="CY404" s="40"/>
      <c r="CZ404" s="40"/>
      <c r="DA404" s="40"/>
      <c r="DB404" s="40"/>
      <c r="DC404" s="40"/>
      <c r="DD404" s="40"/>
      <c r="DE404" s="40"/>
      <c r="DF404" s="40"/>
      <c r="DG404" s="40"/>
      <c r="DH404" s="40"/>
      <c r="DI404" s="40"/>
      <c r="DJ404" s="40"/>
      <c r="DK404" s="40"/>
      <c r="DL404" s="40"/>
      <c r="DM404" s="40"/>
      <c r="DN404" s="40"/>
      <c r="DO404" s="40"/>
      <c r="DP404" s="40"/>
      <c r="DQ404" s="40"/>
      <c r="DR404" s="40"/>
      <c r="DS404" s="40"/>
      <c r="DT404" s="40"/>
      <c r="DU404" s="40"/>
      <c r="DV404" s="40"/>
      <c r="DW404" s="40"/>
      <c r="DX404" s="40"/>
      <c r="DY404" s="40"/>
      <c r="DZ404" s="40"/>
      <c r="EA404" s="40"/>
      <c r="EB404" s="40"/>
      <c r="EC404" s="40"/>
      <c r="ED404" s="40"/>
      <c r="EE404" s="40"/>
      <c r="EF404" s="40"/>
      <c r="EG404" s="40"/>
      <c r="EH404" s="40"/>
      <c r="EI404" s="40"/>
      <c r="EJ404" s="40"/>
      <c r="EK404" s="40"/>
      <c r="EL404" s="40"/>
      <c r="EM404" s="40"/>
      <c r="EN404" s="40"/>
      <c r="EO404" s="40"/>
      <c r="EP404" s="40"/>
      <c r="EQ404" s="40"/>
      <c r="ER404" s="40"/>
      <c r="ES404" s="40"/>
      <c r="ET404" s="40"/>
      <c r="EU404" s="40"/>
      <c r="EV404" s="40"/>
      <c r="EW404" s="40"/>
      <c r="EX404" s="40"/>
      <c r="EY404" s="40"/>
      <c r="EZ404" s="40"/>
      <c r="FA404" s="40"/>
      <c r="FB404" s="40"/>
      <c r="FC404" s="40"/>
      <c r="FD404" s="40"/>
      <c r="FE404" s="40"/>
      <c r="FF404" s="40"/>
      <c r="FG404" s="40"/>
      <c r="FH404" s="40"/>
      <c r="FI404" s="40"/>
      <c r="FJ404" s="40"/>
      <c r="FK404" s="40"/>
      <c r="FL404" s="40"/>
      <c r="FM404" s="40"/>
      <c r="FN404" s="40"/>
      <c r="FO404" s="40"/>
      <c r="FP404" s="40"/>
      <c r="FQ404" s="40"/>
      <c r="FR404" s="40"/>
      <c r="FS404" s="40"/>
      <c r="FT404" s="40"/>
      <c r="FU404" s="40"/>
      <c r="FV404" s="40"/>
      <c r="FW404" s="40"/>
      <c r="FX404" s="40"/>
      <c r="FY404" s="40"/>
      <c r="FZ404" s="40"/>
      <c r="GA404" s="40"/>
      <c r="GB404" s="40"/>
      <c r="GC404" s="40"/>
    </row>
    <row r="405" spans="1:185" s="45" customFormat="1" ht="17.25" customHeight="1">
      <c r="A405" s="110"/>
      <c r="B405" s="111" t="s">
        <v>36</v>
      </c>
      <c r="C405" s="120"/>
      <c r="D405" s="112">
        <v>2.4</v>
      </c>
      <c r="E405" s="120">
        <v>2.4</v>
      </c>
      <c r="F405" s="112"/>
      <c r="G405" s="120"/>
      <c r="H405" s="112"/>
      <c r="I405" s="186"/>
      <c r="J405" s="112"/>
      <c r="K405" s="131"/>
      <c r="L405" s="131"/>
      <c r="M405" s="131"/>
      <c r="N405" s="131"/>
      <c r="O405" s="131"/>
      <c r="P405" s="131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40"/>
      <c r="BG405" s="40"/>
      <c r="BH405" s="40"/>
      <c r="BI405" s="40"/>
      <c r="BJ405" s="40"/>
      <c r="BK405" s="40"/>
      <c r="BL405" s="40"/>
      <c r="BM405" s="40"/>
      <c r="BN405" s="40"/>
      <c r="BO405" s="40"/>
      <c r="BP405" s="40"/>
      <c r="BQ405" s="40"/>
      <c r="BR405" s="40"/>
      <c r="BS405" s="40"/>
      <c r="BT405" s="40"/>
      <c r="BU405" s="40"/>
      <c r="BV405" s="40"/>
      <c r="BW405" s="40"/>
      <c r="BX405" s="40"/>
      <c r="BY405" s="40"/>
      <c r="BZ405" s="40"/>
      <c r="CA405" s="40"/>
      <c r="CB405" s="40"/>
      <c r="CC405" s="40"/>
      <c r="CD405" s="40"/>
      <c r="CE405" s="40"/>
      <c r="CF405" s="40"/>
      <c r="CG405" s="40"/>
      <c r="CH405" s="40"/>
      <c r="CI405" s="40"/>
      <c r="CJ405" s="40"/>
      <c r="CK405" s="40"/>
      <c r="CL405" s="40"/>
      <c r="CM405" s="40"/>
      <c r="CN405" s="40"/>
      <c r="CO405" s="40"/>
      <c r="CP405" s="40"/>
      <c r="CQ405" s="40"/>
      <c r="CR405" s="40"/>
      <c r="CS405" s="40"/>
      <c r="CT405" s="40"/>
      <c r="CU405" s="40"/>
      <c r="CV405" s="40"/>
      <c r="CW405" s="40"/>
      <c r="CX405" s="40"/>
      <c r="CY405" s="40"/>
      <c r="CZ405" s="40"/>
      <c r="DA405" s="40"/>
      <c r="DB405" s="40"/>
      <c r="DC405" s="40"/>
      <c r="DD405" s="40"/>
      <c r="DE405" s="40"/>
      <c r="DF405" s="40"/>
      <c r="DG405" s="40"/>
      <c r="DH405" s="40"/>
      <c r="DI405" s="40"/>
      <c r="DJ405" s="40"/>
      <c r="DK405" s="40"/>
      <c r="DL405" s="40"/>
      <c r="DM405" s="40"/>
      <c r="DN405" s="40"/>
      <c r="DO405" s="40"/>
      <c r="DP405" s="40"/>
      <c r="DQ405" s="40"/>
      <c r="DR405" s="40"/>
      <c r="DS405" s="40"/>
      <c r="DT405" s="40"/>
      <c r="DU405" s="40"/>
      <c r="DV405" s="40"/>
      <c r="DW405" s="40"/>
      <c r="DX405" s="40"/>
      <c r="DY405" s="40"/>
      <c r="DZ405" s="40"/>
      <c r="EA405" s="40"/>
      <c r="EB405" s="40"/>
      <c r="EC405" s="40"/>
      <c r="ED405" s="40"/>
      <c r="EE405" s="40"/>
      <c r="EF405" s="40"/>
      <c r="EG405" s="40"/>
      <c r="EH405" s="40"/>
      <c r="EI405" s="40"/>
      <c r="EJ405" s="40"/>
      <c r="EK405" s="40"/>
      <c r="EL405" s="40"/>
      <c r="EM405" s="40"/>
      <c r="EN405" s="40"/>
      <c r="EO405" s="40"/>
      <c r="EP405" s="40"/>
      <c r="EQ405" s="40"/>
      <c r="ER405" s="40"/>
      <c r="ES405" s="40"/>
      <c r="ET405" s="40"/>
      <c r="EU405" s="40"/>
      <c r="EV405" s="40"/>
      <c r="EW405" s="40"/>
      <c r="EX405" s="40"/>
      <c r="EY405" s="40"/>
      <c r="EZ405" s="40"/>
      <c r="FA405" s="40"/>
      <c r="FB405" s="40"/>
      <c r="FC405" s="40"/>
      <c r="FD405" s="40"/>
      <c r="FE405" s="40"/>
      <c r="FF405" s="40"/>
      <c r="FG405" s="40"/>
      <c r="FH405" s="40"/>
      <c r="FI405" s="40"/>
      <c r="FJ405" s="40"/>
      <c r="FK405" s="40"/>
      <c r="FL405" s="40"/>
      <c r="FM405" s="40"/>
      <c r="FN405" s="40"/>
      <c r="FO405" s="40"/>
      <c r="FP405" s="40"/>
      <c r="FQ405" s="40"/>
      <c r="FR405" s="40"/>
      <c r="FS405" s="40"/>
      <c r="FT405" s="40"/>
      <c r="FU405" s="40"/>
      <c r="FV405" s="40"/>
      <c r="FW405" s="40"/>
      <c r="FX405" s="40"/>
      <c r="FY405" s="40"/>
      <c r="FZ405" s="40"/>
      <c r="GA405" s="40"/>
      <c r="GB405" s="40"/>
      <c r="GC405" s="40"/>
    </row>
    <row r="406" spans="1:185" s="45" customFormat="1" ht="17.25" customHeight="1">
      <c r="A406" s="110"/>
      <c r="B406" s="111" t="s">
        <v>323</v>
      </c>
      <c r="C406" s="120"/>
      <c r="D406" s="112"/>
      <c r="E406" s="120">
        <v>40.6</v>
      </c>
      <c r="F406" s="112"/>
      <c r="G406" s="120"/>
      <c r="H406" s="112"/>
      <c r="I406" s="186"/>
      <c r="J406" s="112"/>
      <c r="K406" s="131"/>
      <c r="L406" s="131"/>
      <c r="M406" s="131"/>
      <c r="N406" s="131"/>
      <c r="O406" s="131"/>
      <c r="P406" s="131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  <c r="BH406" s="40"/>
      <c r="BI406" s="40"/>
      <c r="BJ406" s="40"/>
      <c r="BK406" s="40"/>
      <c r="BL406" s="40"/>
      <c r="BM406" s="40"/>
      <c r="BN406" s="40"/>
      <c r="BO406" s="40"/>
      <c r="BP406" s="40"/>
      <c r="BQ406" s="40"/>
      <c r="BR406" s="40"/>
      <c r="BS406" s="40"/>
      <c r="BT406" s="40"/>
      <c r="BU406" s="40"/>
      <c r="BV406" s="40"/>
      <c r="BW406" s="40"/>
      <c r="BX406" s="40"/>
      <c r="BY406" s="40"/>
      <c r="BZ406" s="40"/>
      <c r="CA406" s="40"/>
      <c r="CB406" s="40"/>
      <c r="CC406" s="40"/>
      <c r="CD406" s="40"/>
      <c r="CE406" s="40"/>
      <c r="CF406" s="40"/>
      <c r="CG406" s="40"/>
      <c r="CH406" s="40"/>
      <c r="CI406" s="40"/>
      <c r="CJ406" s="40"/>
      <c r="CK406" s="40"/>
      <c r="CL406" s="40"/>
      <c r="CM406" s="40"/>
      <c r="CN406" s="40"/>
      <c r="CO406" s="40"/>
      <c r="CP406" s="40"/>
      <c r="CQ406" s="40"/>
      <c r="CR406" s="40"/>
      <c r="CS406" s="40"/>
      <c r="CT406" s="40"/>
      <c r="CU406" s="40"/>
      <c r="CV406" s="40"/>
      <c r="CW406" s="40"/>
      <c r="CX406" s="40"/>
      <c r="CY406" s="40"/>
      <c r="CZ406" s="40"/>
      <c r="DA406" s="40"/>
      <c r="DB406" s="40"/>
      <c r="DC406" s="40"/>
      <c r="DD406" s="40"/>
      <c r="DE406" s="40"/>
      <c r="DF406" s="40"/>
      <c r="DG406" s="40"/>
      <c r="DH406" s="40"/>
      <c r="DI406" s="40"/>
      <c r="DJ406" s="40"/>
      <c r="DK406" s="40"/>
      <c r="DL406" s="40"/>
      <c r="DM406" s="40"/>
      <c r="DN406" s="40"/>
      <c r="DO406" s="40"/>
      <c r="DP406" s="40"/>
      <c r="DQ406" s="40"/>
      <c r="DR406" s="40"/>
      <c r="DS406" s="40"/>
      <c r="DT406" s="40"/>
      <c r="DU406" s="40"/>
      <c r="DV406" s="40"/>
      <c r="DW406" s="40"/>
      <c r="DX406" s="40"/>
      <c r="DY406" s="40"/>
      <c r="DZ406" s="40"/>
      <c r="EA406" s="40"/>
      <c r="EB406" s="40"/>
      <c r="EC406" s="40"/>
      <c r="ED406" s="40"/>
      <c r="EE406" s="40"/>
      <c r="EF406" s="40"/>
      <c r="EG406" s="40"/>
      <c r="EH406" s="40"/>
      <c r="EI406" s="40"/>
      <c r="EJ406" s="40"/>
      <c r="EK406" s="40"/>
      <c r="EL406" s="40"/>
      <c r="EM406" s="40"/>
      <c r="EN406" s="40"/>
      <c r="EO406" s="40"/>
      <c r="EP406" s="40"/>
      <c r="EQ406" s="40"/>
      <c r="ER406" s="40"/>
      <c r="ES406" s="40"/>
      <c r="ET406" s="40"/>
      <c r="EU406" s="40"/>
      <c r="EV406" s="40"/>
      <c r="EW406" s="40"/>
      <c r="EX406" s="40"/>
      <c r="EY406" s="40"/>
      <c r="EZ406" s="40"/>
      <c r="FA406" s="40"/>
      <c r="FB406" s="40"/>
      <c r="FC406" s="40"/>
      <c r="FD406" s="40"/>
      <c r="FE406" s="40"/>
      <c r="FF406" s="40"/>
      <c r="FG406" s="40"/>
      <c r="FH406" s="40"/>
      <c r="FI406" s="40"/>
      <c r="FJ406" s="40"/>
      <c r="FK406" s="40"/>
      <c r="FL406" s="40"/>
      <c r="FM406" s="40"/>
      <c r="FN406" s="40"/>
      <c r="FO406" s="40"/>
      <c r="FP406" s="40"/>
      <c r="FQ406" s="40"/>
      <c r="FR406" s="40"/>
      <c r="FS406" s="40"/>
      <c r="FT406" s="40"/>
      <c r="FU406" s="40"/>
      <c r="FV406" s="40"/>
      <c r="FW406" s="40"/>
      <c r="FX406" s="40"/>
      <c r="FY406" s="40"/>
      <c r="FZ406" s="40"/>
      <c r="GA406" s="40"/>
      <c r="GB406" s="40"/>
      <c r="GC406" s="40"/>
    </row>
    <row r="407" spans="1:185" s="45" customFormat="1" ht="17.25" customHeight="1">
      <c r="A407" s="110"/>
      <c r="B407" s="111" t="s">
        <v>36</v>
      </c>
      <c r="C407" s="120"/>
      <c r="D407" s="112">
        <v>2.4</v>
      </c>
      <c r="E407" s="120">
        <v>2.4</v>
      </c>
      <c r="F407" s="112"/>
      <c r="G407" s="120"/>
      <c r="H407" s="112"/>
      <c r="I407" s="186"/>
      <c r="J407" s="112"/>
      <c r="K407" s="131"/>
      <c r="L407" s="131"/>
      <c r="M407" s="131"/>
      <c r="N407" s="131"/>
      <c r="O407" s="131"/>
      <c r="P407" s="131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  <c r="BH407" s="40"/>
      <c r="BI407" s="40"/>
      <c r="BJ407" s="40"/>
      <c r="BK407" s="40"/>
      <c r="BL407" s="40"/>
      <c r="BM407" s="40"/>
      <c r="BN407" s="40"/>
      <c r="BO407" s="40"/>
      <c r="BP407" s="40"/>
      <c r="BQ407" s="40"/>
      <c r="BR407" s="40"/>
      <c r="BS407" s="40"/>
      <c r="BT407" s="40"/>
      <c r="BU407" s="40"/>
      <c r="BV407" s="40"/>
      <c r="BW407" s="40"/>
      <c r="BX407" s="40"/>
      <c r="BY407" s="40"/>
      <c r="BZ407" s="40"/>
      <c r="CA407" s="40"/>
      <c r="CB407" s="40"/>
      <c r="CC407" s="40"/>
      <c r="CD407" s="40"/>
      <c r="CE407" s="40"/>
      <c r="CF407" s="40"/>
      <c r="CG407" s="40"/>
      <c r="CH407" s="40"/>
      <c r="CI407" s="40"/>
      <c r="CJ407" s="40"/>
      <c r="CK407" s="40"/>
      <c r="CL407" s="40"/>
      <c r="CM407" s="40"/>
      <c r="CN407" s="40"/>
      <c r="CO407" s="40"/>
      <c r="CP407" s="40"/>
      <c r="CQ407" s="40"/>
      <c r="CR407" s="40"/>
      <c r="CS407" s="40"/>
      <c r="CT407" s="40"/>
      <c r="CU407" s="40"/>
      <c r="CV407" s="40"/>
      <c r="CW407" s="40"/>
      <c r="CX407" s="40"/>
      <c r="CY407" s="40"/>
      <c r="CZ407" s="40"/>
      <c r="DA407" s="40"/>
      <c r="DB407" s="40"/>
      <c r="DC407" s="40"/>
      <c r="DD407" s="40"/>
      <c r="DE407" s="40"/>
      <c r="DF407" s="40"/>
      <c r="DG407" s="40"/>
      <c r="DH407" s="40"/>
      <c r="DI407" s="40"/>
      <c r="DJ407" s="40"/>
      <c r="DK407" s="40"/>
      <c r="DL407" s="40"/>
      <c r="DM407" s="40"/>
      <c r="DN407" s="40"/>
      <c r="DO407" s="40"/>
      <c r="DP407" s="40"/>
      <c r="DQ407" s="40"/>
      <c r="DR407" s="40"/>
      <c r="DS407" s="40"/>
      <c r="DT407" s="40"/>
      <c r="DU407" s="40"/>
      <c r="DV407" s="40"/>
      <c r="DW407" s="40"/>
      <c r="DX407" s="40"/>
      <c r="DY407" s="40"/>
      <c r="DZ407" s="40"/>
      <c r="EA407" s="40"/>
      <c r="EB407" s="40"/>
      <c r="EC407" s="40"/>
      <c r="ED407" s="40"/>
      <c r="EE407" s="40"/>
      <c r="EF407" s="40"/>
      <c r="EG407" s="40"/>
      <c r="EH407" s="40"/>
      <c r="EI407" s="40"/>
      <c r="EJ407" s="40"/>
      <c r="EK407" s="40"/>
      <c r="EL407" s="40"/>
      <c r="EM407" s="40"/>
      <c r="EN407" s="40"/>
      <c r="EO407" s="40"/>
      <c r="EP407" s="40"/>
      <c r="EQ407" s="40"/>
      <c r="ER407" s="40"/>
      <c r="ES407" s="40"/>
      <c r="ET407" s="40"/>
      <c r="EU407" s="40"/>
      <c r="EV407" s="40"/>
      <c r="EW407" s="40"/>
      <c r="EX407" s="40"/>
      <c r="EY407" s="40"/>
      <c r="EZ407" s="40"/>
      <c r="FA407" s="40"/>
      <c r="FB407" s="40"/>
      <c r="FC407" s="40"/>
      <c r="FD407" s="40"/>
      <c r="FE407" s="40"/>
      <c r="FF407" s="40"/>
      <c r="FG407" s="40"/>
      <c r="FH407" s="40"/>
      <c r="FI407" s="40"/>
      <c r="FJ407" s="40"/>
      <c r="FK407" s="40"/>
      <c r="FL407" s="40"/>
      <c r="FM407" s="40"/>
      <c r="FN407" s="40"/>
      <c r="FO407" s="40"/>
      <c r="FP407" s="40"/>
      <c r="FQ407" s="40"/>
      <c r="FR407" s="40"/>
      <c r="FS407" s="40"/>
      <c r="FT407" s="40"/>
      <c r="FU407" s="40"/>
      <c r="FV407" s="40"/>
      <c r="FW407" s="40"/>
      <c r="FX407" s="40"/>
      <c r="FY407" s="40"/>
      <c r="FZ407" s="40"/>
      <c r="GA407" s="40"/>
      <c r="GB407" s="40"/>
      <c r="GC407" s="40"/>
    </row>
    <row r="408" spans="1:185" s="45" customFormat="1" ht="17.25" customHeight="1">
      <c r="A408" s="110"/>
      <c r="B408" s="111" t="s">
        <v>34</v>
      </c>
      <c r="C408" s="120"/>
      <c r="D408" s="112">
        <v>14.5</v>
      </c>
      <c r="E408" s="120">
        <v>11.6</v>
      </c>
      <c r="F408" s="112"/>
      <c r="G408" s="120"/>
      <c r="H408" s="112"/>
      <c r="I408" s="186"/>
      <c r="J408" s="112"/>
      <c r="K408" s="131"/>
      <c r="L408" s="131"/>
      <c r="M408" s="131"/>
      <c r="N408" s="131"/>
      <c r="O408" s="131"/>
      <c r="P408" s="131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40"/>
      <c r="BG408" s="40"/>
      <c r="BH408" s="40"/>
      <c r="BI408" s="40"/>
      <c r="BJ408" s="40"/>
      <c r="BK408" s="40"/>
      <c r="BL408" s="40"/>
      <c r="BM408" s="40"/>
      <c r="BN408" s="40"/>
      <c r="BO408" s="40"/>
      <c r="BP408" s="40"/>
      <c r="BQ408" s="40"/>
      <c r="BR408" s="40"/>
      <c r="BS408" s="40"/>
      <c r="BT408" s="40"/>
      <c r="BU408" s="40"/>
      <c r="BV408" s="40"/>
      <c r="BW408" s="40"/>
      <c r="BX408" s="40"/>
      <c r="BY408" s="40"/>
      <c r="BZ408" s="40"/>
      <c r="CA408" s="40"/>
      <c r="CB408" s="40"/>
      <c r="CC408" s="40"/>
      <c r="CD408" s="40"/>
      <c r="CE408" s="40"/>
      <c r="CF408" s="40"/>
      <c r="CG408" s="40"/>
      <c r="CH408" s="40"/>
      <c r="CI408" s="40"/>
      <c r="CJ408" s="40"/>
      <c r="CK408" s="40"/>
      <c r="CL408" s="40"/>
      <c r="CM408" s="40"/>
      <c r="CN408" s="40"/>
      <c r="CO408" s="40"/>
      <c r="CP408" s="40"/>
      <c r="CQ408" s="40"/>
      <c r="CR408" s="40"/>
      <c r="CS408" s="40"/>
      <c r="CT408" s="40"/>
      <c r="CU408" s="40"/>
      <c r="CV408" s="40"/>
      <c r="CW408" s="40"/>
      <c r="CX408" s="40"/>
      <c r="CY408" s="40"/>
      <c r="CZ408" s="40"/>
      <c r="DA408" s="40"/>
      <c r="DB408" s="40"/>
      <c r="DC408" s="40"/>
      <c r="DD408" s="40"/>
      <c r="DE408" s="40"/>
      <c r="DF408" s="40"/>
      <c r="DG408" s="40"/>
      <c r="DH408" s="40"/>
      <c r="DI408" s="40"/>
      <c r="DJ408" s="40"/>
      <c r="DK408" s="40"/>
      <c r="DL408" s="40"/>
      <c r="DM408" s="40"/>
      <c r="DN408" s="40"/>
      <c r="DO408" s="40"/>
      <c r="DP408" s="40"/>
      <c r="DQ408" s="40"/>
      <c r="DR408" s="40"/>
      <c r="DS408" s="40"/>
      <c r="DT408" s="40"/>
      <c r="DU408" s="40"/>
      <c r="DV408" s="40"/>
      <c r="DW408" s="40"/>
      <c r="DX408" s="40"/>
      <c r="DY408" s="40"/>
      <c r="DZ408" s="40"/>
      <c r="EA408" s="40"/>
      <c r="EB408" s="40"/>
      <c r="EC408" s="40"/>
      <c r="ED408" s="40"/>
      <c r="EE408" s="40"/>
      <c r="EF408" s="40"/>
      <c r="EG408" s="40"/>
      <c r="EH408" s="40"/>
      <c r="EI408" s="40"/>
      <c r="EJ408" s="40"/>
      <c r="EK408" s="40"/>
      <c r="EL408" s="40"/>
      <c r="EM408" s="40"/>
      <c r="EN408" s="40"/>
      <c r="EO408" s="40"/>
      <c r="EP408" s="40"/>
      <c r="EQ408" s="40"/>
      <c r="ER408" s="40"/>
      <c r="ES408" s="40"/>
      <c r="ET408" s="40"/>
      <c r="EU408" s="40"/>
      <c r="EV408" s="40"/>
      <c r="EW408" s="40"/>
      <c r="EX408" s="40"/>
      <c r="EY408" s="40"/>
      <c r="EZ408" s="40"/>
      <c r="FA408" s="40"/>
      <c r="FB408" s="40"/>
      <c r="FC408" s="40"/>
      <c r="FD408" s="40"/>
      <c r="FE408" s="40"/>
      <c r="FF408" s="40"/>
      <c r="FG408" s="40"/>
      <c r="FH408" s="40"/>
      <c r="FI408" s="40"/>
      <c r="FJ408" s="40"/>
      <c r="FK408" s="40"/>
      <c r="FL408" s="40"/>
      <c r="FM408" s="40"/>
      <c r="FN408" s="40"/>
      <c r="FO408" s="40"/>
      <c r="FP408" s="40"/>
      <c r="FQ408" s="40"/>
      <c r="FR408" s="40"/>
      <c r="FS408" s="40"/>
      <c r="FT408" s="40"/>
      <c r="FU408" s="40"/>
      <c r="FV408" s="40"/>
      <c r="FW408" s="40"/>
      <c r="FX408" s="40"/>
      <c r="FY408" s="40"/>
      <c r="FZ408" s="40"/>
      <c r="GA408" s="40"/>
      <c r="GB408" s="40"/>
      <c r="GC408" s="40"/>
    </row>
    <row r="409" spans="1:185" s="45" customFormat="1" ht="17.25" customHeight="1" thickBot="1">
      <c r="A409" s="110"/>
      <c r="B409" s="111" t="s">
        <v>35</v>
      </c>
      <c r="C409" s="120"/>
      <c r="D409" s="112">
        <v>6.75</v>
      </c>
      <c r="E409" s="120">
        <v>5.68</v>
      </c>
      <c r="F409" s="112"/>
      <c r="G409" s="120"/>
      <c r="H409" s="112"/>
      <c r="I409" s="186"/>
      <c r="J409" s="112"/>
      <c r="K409" s="131"/>
      <c r="L409" s="131"/>
      <c r="M409" s="131"/>
      <c r="N409" s="131"/>
      <c r="O409" s="131"/>
      <c r="P409" s="131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  <c r="BF409" s="40"/>
      <c r="BG409" s="40"/>
      <c r="BH409" s="40"/>
      <c r="BI409" s="40"/>
      <c r="BJ409" s="40"/>
      <c r="BK409" s="40"/>
      <c r="BL409" s="40"/>
      <c r="BM409" s="40"/>
      <c r="BN409" s="40"/>
      <c r="BO409" s="40"/>
      <c r="BP409" s="40"/>
      <c r="BQ409" s="40"/>
      <c r="BR409" s="40"/>
      <c r="BS409" s="40"/>
      <c r="BT409" s="40"/>
      <c r="BU409" s="40"/>
      <c r="BV409" s="40"/>
      <c r="BW409" s="40"/>
      <c r="BX409" s="40"/>
      <c r="BY409" s="40"/>
      <c r="BZ409" s="40"/>
      <c r="CA409" s="40"/>
      <c r="CB409" s="40"/>
      <c r="CC409" s="40"/>
      <c r="CD409" s="40"/>
      <c r="CE409" s="40"/>
      <c r="CF409" s="40"/>
      <c r="CG409" s="40"/>
      <c r="CH409" s="40"/>
      <c r="CI409" s="40"/>
      <c r="CJ409" s="40"/>
      <c r="CK409" s="40"/>
      <c r="CL409" s="40"/>
      <c r="CM409" s="40"/>
      <c r="CN409" s="40"/>
      <c r="CO409" s="40"/>
      <c r="CP409" s="40"/>
      <c r="CQ409" s="40"/>
      <c r="CR409" s="40"/>
      <c r="CS409" s="40"/>
      <c r="CT409" s="40"/>
      <c r="CU409" s="40"/>
      <c r="CV409" s="40"/>
      <c r="CW409" s="40"/>
      <c r="CX409" s="40"/>
      <c r="CY409" s="40"/>
      <c r="CZ409" s="40"/>
      <c r="DA409" s="40"/>
      <c r="DB409" s="40"/>
      <c r="DC409" s="40"/>
      <c r="DD409" s="40"/>
      <c r="DE409" s="40"/>
      <c r="DF409" s="40"/>
      <c r="DG409" s="40"/>
      <c r="DH409" s="40"/>
      <c r="DI409" s="40"/>
      <c r="DJ409" s="40"/>
      <c r="DK409" s="40"/>
      <c r="DL409" s="40"/>
      <c r="DM409" s="40"/>
      <c r="DN409" s="40"/>
      <c r="DO409" s="40"/>
      <c r="DP409" s="40"/>
      <c r="DQ409" s="40"/>
      <c r="DR409" s="40"/>
      <c r="DS409" s="40"/>
      <c r="DT409" s="40"/>
      <c r="DU409" s="40"/>
      <c r="DV409" s="40"/>
      <c r="DW409" s="40"/>
      <c r="DX409" s="40"/>
      <c r="DY409" s="40"/>
      <c r="DZ409" s="40"/>
      <c r="EA409" s="40"/>
      <c r="EB409" s="40"/>
      <c r="EC409" s="40"/>
      <c r="ED409" s="40"/>
      <c r="EE409" s="40"/>
      <c r="EF409" s="40"/>
      <c r="EG409" s="40"/>
      <c r="EH409" s="40"/>
      <c r="EI409" s="40"/>
      <c r="EJ409" s="40"/>
      <c r="EK409" s="40"/>
      <c r="EL409" s="40"/>
      <c r="EM409" s="40"/>
      <c r="EN409" s="40"/>
      <c r="EO409" s="40"/>
      <c r="EP409" s="40"/>
      <c r="EQ409" s="40"/>
      <c r="ER409" s="40"/>
      <c r="ES409" s="40"/>
      <c r="ET409" s="40"/>
      <c r="EU409" s="40"/>
      <c r="EV409" s="40"/>
      <c r="EW409" s="40"/>
      <c r="EX409" s="40"/>
      <c r="EY409" s="40"/>
      <c r="EZ409" s="40"/>
      <c r="FA409" s="40"/>
      <c r="FB409" s="40"/>
      <c r="FC409" s="40"/>
      <c r="FD409" s="40"/>
      <c r="FE409" s="40"/>
      <c r="FF409" s="40"/>
      <c r="FG409" s="40"/>
      <c r="FH409" s="40"/>
      <c r="FI409" s="40"/>
      <c r="FJ409" s="40"/>
      <c r="FK409" s="40"/>
      <c r="FL409" s="40"/>
      <c r="FM409" s="40"/>
      <c r="FN409" s="40"/>
      <c r="FO409" s="40"/>
      <c r="FP409" s="40"/>
      <c r="FQ409" s="40"/>
      <c r="FR409" s="40"/>
      <c r="FS409" s="40"/>
      <c r="FT409" s="40"/>
      <c r="FU409" s="40"/>
      <c r="FV409" s="40"/>
      <c r="FW409" s="40"/>
      <c r="FX409" s="40"/>
      <c r="FY409" s="40"/>
      <c r="FZ409" s="40"/>
      <c r="GA409" s="40"/>
      <c r="GB409" s="40"/>
      <c r="GC409" s="40"/>
    </row>
    <row r="410" spans="1:185" s="45" customFormat="1">
      <c r="A410" s="187"/>
      <c r="B410" s="188" t="s">
        <v>187</v>
      </c>
      <c r="C410" s="189"/>
      <c r="D410" s="190">
        <v>31.28</v>
      </c>
      <c r="E410" s="191">
        <v>31.28</v>
      </c>
      <c r="F410" s="190"/>
      <c r="G410" s="192"/>
      <c r="H410" s="193"/>
      <c r="I410" s="194"/>
      <c r="J410" s="193"/>
      <c r="K410" s="131"/>
      <c r="L410" s="131"/>
      <c r="M410" s="131"/>
      <c r="N410" s="131"/>
      <c r="O410" s="131"/>
      <c r="P410" s="131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  <c r="AX410" s="40"/>
      <c r="AY410" s="40"/>
      <c r="AZ410" s="40"/>
      <c r="BA410" s="40"/>
      <c r="BB410" s="40"/>
      <c r="BC410" s="40"/>
      <c r="BD410" s="40"/>
      <c r="BE410" s="40"/>
      <c r="BF410" s="40"/>
      <c r="BG410" s="40"/>
      <c r="BH410" s="40"/>
      <c r="BI410" s="40"/>
      <c r="BJ410" s="40"/>
      <c r="BK410" s="40"/>
      <c r="BL410" s="40"/>
      <c r="BM410" s="40"/>
      <c r="BN410" s="40"/>
      <c r="BO410" s="40"/>
      <c r="BP410" s="40"/>
      <c r="BQ410" s="40"/>
      <c r="BR410" s="40"/>
      <c r="BS410" s="40"/>
      <c r="BT410" s="40"/>
      <c r="BU410" s="40"/>
      <c r="BV410" s="40"/>
      <c r="BW410" s="40"/>
      <c r="BX410" s="40"/>
      <c r="BY410" s="40"/>
      <c r="BZ410" s="40"/>
      <c r="CA410" s="40"/>
      <c r="CB410" s="40"/>
      <c r="CC410" s="40"/>
      <c r="CD410" s="40"/>
      <c r="CE410" s="40"/>
      <c r="CF410" s="40"/>
      <c r="CG410" s="40"/>
      <c r="CH410" s="40"/>
      <c r="CI410" s="40"/>
      <c r="CJ410" s="40"/>
      <c r="CK410" s="40"/>
      <c r="CL410" s="40"/>
      <c r="CM410" s="40"/>
      <c r="CN410" s="40"/>
      <c r="CO410" s="40"/>
      <c r="CP410" s="40"/>
      <c r="CQ410" s="40"/>
      <c r="CR410" s="40"/>
      <c r="CS410" s="40"/>
      <c r="CT410" s="40"/>
      <c r="CU410" s="40"/>
      <c r="CV410" s="40"/>
      <c r="CW410" s="40"/>
      <c r="CX410" s="40"/>
      <c r="CY410" s="40"/>
      <c r="CZ410" s="40"/>
      <c r="DA410" s="40"/>
      <c r="DB410" s="40"/>
      <c r="DC410" s="40"/>
      <c r="DD410" s="40"/>
      <c r="DE410" s="40"/>
      <c r="DF410" s="40"/>
      <c r="DG410" s="40"/>
      <c r="DH410" s="40"/>
      <c r="DI410" s="40"/>
      <c r="DJ410" s="40"/>
      <c r="DK410" s="40"/>
      <c r="DL410" s="40"/>
      <c r="DM410" s="40"/>
      <c r="DN410" s="40"/>
      <c r="DO410" s="40"/>
      <c r="DP410" s="40"/>
      <c r="DQ410" s="40"/>
      <c r="DR410" s="40"/>
      <c r="DS410" s="40"/>
      <c r="DT410" s="40"/>
      <c r="DU410" s="40"/>
      <c r="DV410" s="40"/>
      <c r="DW410" s="40"/>
      <c r="DX410" s="40"/>
      <c r="DY410" s="40"/>
      <c r="DZ410" s="40"/>
      <c r="EA410" s="40"/>
      <c r="EB410" s="40"/>
      <c r="EC410" s="40"/>
      <c r="ED410" s="40"/>
      <c r="EE410" s="40"/>
      <c r="EF410" s="40"/>
      <c r="EG410" s="40"/>
      <c r="EH410" s="40"/>
      <c r="EI410" s="40"/>
      <c r="EJ410" s="40"/>
      <c r="EK410" s="40"/>
      <c r="EL410" s="40"/>
      <c r="EM410" s="40"/>
      <c r="EN410" s="40"/>
      <c r="EO410" s="40"/>
      <c r="EP410" s="40"/>
      <c r="EQ410" s="40"/>
      <c r="ER410" s="40"/>
      <c r="ES410" s="40"/>
      <c r="ET410" s="40"/>
      <c r="EU410" s="40"/>
      <c r="EV410" s="40"/>
      <c r="EW410" s="40"/>
      <c r="EX410" s="40"/>
      <c r="EY410" s="40"/>
      <c r="EZ410" s="40"/>
      <c r="FA410" s="40"/>
      <c r="FB410" s="40"/>
      <c r="FC410" s="40"/>
      <c r="FD410" s="40"/>
      <c r="FE410" s="40"/>
      <c r="FF410" s="40"/>
      <c r="FG410" s="40"/>
      <c r="FH410" s="40"/>
      <c r="FI410" s="40"/>
      <c r="FJ410" s="40"/>
      <c r="FK410" s="40"/>
      <c r="FL410" s="40"/>
      <c r="FM410" s="40"/>
      <c r="FN410" s="40"/>
      <c r="FO410" s="40"/>
      <c r="FP410" s="40"/>
      <c r="FQ410" s="40"/>
      <c r="FR410" s="40"/>
      <c r="FS410" s="40"/>
      <c r="FT410" s="40"/>
      <c r="FU410" s="40"/>
      <c r="FV410" s="40"/>
      <c r="FW410" s="40"/>
      <c r="FX410" s="40"/>
      <c r="FY410" s="40"/>
      <c r="FZ410" s="40"/>
      <c r="GA410" s="40"/>
      <c r="GB410" s="40"/>
      <c r="GC410" s="40"/>
    </row>
    <row r="411" spans="1:185" s="45" customFormat="1">
      <c r="A411" s="110"/>
      <c r="B411" s="111" t="s">
        <v>41</v>
      </c>
      <c r="C411" s="120"/>
      <c r="D411" s="115">
        <v>0.5</v>
      </c>
      <c r="E411" s="117">
        <v>0.5</v>
      </c>
      <c r="F411" s="115"/>
      <c r="G411" s="195"/>
      <c r="H411" s="112"/>
      <c r="I411" s="186"/>
      <c r="J411" s="112"/>
      <c r="K411" s="131"/>
      <c r="L411" s="131"/>
      <c r="M411" s="131"/>
      <c r="N411" s="131"/>
      <c r="O411" s="131"/>
      <c r="P411" s="131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  <c r="BB411" s="40"/>
      <c r="BC411" s="40"/>
      <c r="BD411" s="40"/>
      <c r="BE411" s="40"/>
      <c r="BF411" s="40"/>
      <c r="BG411" s="40"/>
      <c r="BH411" s="40"/>
      <c r="BI411" s="40"/>
      <c r="BJ411" s="40"/>
      <c r="BK411" s="40"/>
      <c r="BL411" s="40"/>
      <c r="BM411" s="40"/>
      <c r="BN411" s="40"/>
      <c r="BO411" s="40"/>
      <c r="BP411" s="40"/>
      <c r="BQ411" s="40"/>
      <c r="BR411" s="40"/>
      <c r="BS411" s="40"/>
      <c r="BT411" s="40"/>
      <c r="BU411" s="40"/>
      <c r="BV411" s="40"/>
      <c r="BW411" s="40"/>
      <c r="BX411" s="40"/>
      <c r="BY411" s="40"/>
      <c r="BZ411" s="40"/>
      <c r="CA411" s="40"/>
      <c r="CB411" s="40"/>
      <c r="CC411" s="40"/>
      <c r="CD411" s="40"/>
      <c r="CE411" s="40"/>
      <c r="CF411" s="40"/>
      <c r="CG411" s="40"/>
      <c r="CH411" s="40"/>
      <c r="CI411" s="40"/>
      <c r="CJ411" s="40"/>
      <c r="CK411" s="40"/>
      <c r="CL411" s="40"/>
      <c r="CM411" s="40"/>
      <c r="CN411" s="40"/>
      <c r="CO411" s="40"/>
      <c r="CP411" s="40"/>
      <c r="CQ411" s="40"/>
      <c r="CR411" s="40"/>
      <c r="CS411" s="40"/>
      <c r="CT411" s="40"/>
      <c r="CU411" s="40"/>
      <c r="CV411" s="40"/>
      <c r="CW411" s="40"/>
      <c r="CX411" s="40"/>
      <c r="CY411" s="40"/>
      <c r="CZ411" s="40"/>
      <c r="DA411" s="40"/>
      <c r="DB411" s="40"/>
      <c r="DC411" s="40"/>
      <c r="DD411" s="40"/>
      <c r="DE411" s="40"/>
      <c r="DF411" s="40"/>
      <c r="DG411" s="40"/>
      <c r="DH411" s="40"/>
      <c r="DI411" s="40"/>
      <c r="DJ411" s="40"/>
      <c r="DK411" s="40"/>
      <c r="DL411" s="40"/>
      <c r="DM411" s="40"/>
      <c r="DN411" s="40"/>
      <c r="DO411" s="40"/>
      <c r="DP411" s="40"/>
      <c r="DQ411" s="40"/>
      <c r="DR411" s="40"/>
      <c r="DS411" s="40"/>
      <c r="DT411" s="40"/>
      <c r="DU411" s="40"/>
      <c r="DV411" s="40"/>
      <c r="DW411" s="40"/>
      <c r="DX411" s="40"/>
      <c r="DY411" s="40"/>
      <c r="DZ411" s="40"/>
      <c r="EA411" s="40"/>
      <c r="EB411" s="40"/>
      <c r="EC411" s="40"/>
      <c r="ED411" s="40"/>
      <c r="EE411" s="40"/>
      <c r="EF411" s="40"/>
      <c r="EG411" s="40"/>
      <c r="EH411" s="40"/>
      <c r="EI411" s="40"/>
      <c r="EJ411" s="40"/>
      <c r="EK411" s="40"/>
      <c r="EL411" s="40"/>
      <c r="EM411" s="40"/>
      <c r="EN411" s="40"/>
      <c r="EO411" s="40"/>
      <c r="EP411" s="40"/>
      <c r="EQ411" s="40"/>
      <c r="ER411" s="40"/>
      <c r="ES411" s="40"/>
      <c r="ET411" s="40"/>
      <c r="EU411" s="40"/>
      <c r="EV411" s="40"/>
      <c r="EW411" s="40"/>
      <c r="EX411" s="40"/>
      <c r="EY411" s="40"/>
      <c r="EZ411" s="40"/>
      <c r="FA411" s="40"/>
      <c r="FB411" s="40"/>
      <c r="FC411" s="40"/>
      <c r="FD411" s="40"/>
      <c r="FE411" s="40"/>
      <c r="FF411" s="40"/>
      <c r="FG411" s="40"/>
      <c r="FH411" s="40"/>
      <c r="FI411" s="40"/>
      <c r="FJ411" s="40"/>
      <c r="FK411" s="40"/>
      <c r="FL411" s="40"/>
      <c r="FM411" s="40"/>
      <c r="FN411" s="40"/>
      <c r="FO411" s="40"/>
      <c r="FP411" s="40"/>
      <c r="FQ411" s="40"/>
      <c r="FR411" s="40"/>
      <c r="FS411" s="40"/>
      <c r="FT411" s="40"/>
      <c r="FU411" s="40"/>
      <c r="FV411" s="40"/>
      <c r="FW411" s="40"/>
      <c r="FX411" s="40"/>
      <c r="FY411" s="40"/>
      <c r="FZ411" s="40"/>
      <c r="GA411" s="40"/>
      <c r="GB411" s="40"/>
      <c r="GC411" s="40"/>
    </row>
    <row r="412" spans="1:185" s="45" customFormat="1">
      <c r="A412" s="110"/>
      <c r="B412" s="111" t="s">
        <v>72</v>
      </c>
      <c r="C412" s="120"/>
      <c r="D412" s="115"/>
      <c r="E412" s="117">
        <v>89.4</v>
      </c>
      <c r="F412" s="115"/>
      <c r="G412" s="195"/>
      <c r="H412" s="112"/>
      <c r="I412" s="186"/>
      <c r="J412" s="112"/>
      <c r="K412" s="131"/>
      <c r="L412" s="131"/>
      <c r="M412" s="131"/>
      <c r="N412" s="131"/>
      <c r="O412" s="131"/>
      <c r="P412" s="131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  <c r="BH412" s="40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40"/>
      <c r="CA412" s="40"/>
      <c r="CB412" s="40"/>
      <c r="CC412" s="40"/>
      <c r="CD412" s="40"/>
      <c r="CE412" s="40"/>
      <c r="CF412" s="40"/>
      <c r="CG412" s="40"/>
      <c r="CH412" s="40"/>
      <c r="CI412" s="40"/>
      <c r="CJ412" s="40"/>
      <c r="CK412" s="40"/>
      <c r="CL412" s="40"/>
      <c r="CM412" s="40"/>
      <c r="CN412" s="40"/>
      <c r="CO412" s="40"/>
      <c r="CP412" s="40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40"/>
      <c r="DG412" s="40"/>
      <c r="DH412" s="40"/>
      <c r="DI412" s="40"/>
      <c r="DJ412" s="40"/>
      <c r="DK412" s="40"/>
      <c r="DL412" s="40"/>
      <c r="DM412" s="40"/>
      <c r="DN412" s="40"/>
      <c r="DO412" s="40"/>
      <c r="DP412" s="40"/>
      <c r="DQ412" s="40"/>
      <c r="DR412" s="40"/>
      <c r="DS412" s="40"/>
      <c r="DT412" s="40"/>
      <c r="DU412" s="40"/>
      <c r="DV412" s="40"/>
      <c r="DW412" s="40"/>
      <c r="DX412" s="40"/>
      <c r="DY412" s="40"/>
      <c r="DZ412" s="40"/>
      <c r="EA412" s="40"/>
      <c r="EB412" s="40"/>
      <c r="EC412" s="40"/>
      <c r="ED412" s="40"/>
      <c r="EE412" s="40"/>
      <c r="EF412" s="40"/>
      <c r="EG412" s="40"/>
      <c r="EH412" s="40"/>
      <c r="EI412" s="40"/>
      <c r="EJ412" s="40"/>
      <c r="EK412" s="40"/>
      <c r="EL412" s="40"/>
      <c r="EM412" s="40"/>
      <c r="EN412" s="40"/>
      <c r="EO412" s="40"/>
      <c r="EP412" s="40"/>
      <c r="EQ412" s="40"/>
      <c r="ER412" s="40"/>
      <c r="ES412" s="40"/>
      <c r="ET412" s="40"/>
      <c r="EU412" s="40"/>
      <c r="EV412" s="40"/>
      <c r="EW412" s="40"/>
      <c r="EX412" s="40"/>
      <c r="EY412" s="40"/>
      <c r="EZ412" s="40"/>
      <c r="FA412" s="40"/>
      <c r="FB412" s="40"/>
      <c r="FC412" s="40"/>
      <c r="FD412" s="40"/>
      <c r="FE412" s="40"/>
      <c r="FF412" s="40"/>
      <c r="FG412" s="40"/>
      <c r="FH412" s="40"/>
      <c r="FI412" s="40"/>
      <c r="FJ412" s="40"/>
      <c r="FK412" s="40"/>
      <c r="FL412" s="40"/>
      <c r="FM412" s="40"/>
      <c r="FN412" s="40"/>
      <c r="FO412" s="40"/>
      <c r="FP412" s="40"/>
      <c r="FQ412" s="40"/>
      <c r="FR412" s="40"/>
      <c r="FS412" s="40"/>
      <c r="FT412" s="40"/>
      <c r="FU412" s="40"/>
      <c r="FV412" s="40"/>
      <c r="FW412" s="40"/>
      <c r="FX412" s="40"/>
      <c r="FY412" s="40"/>
      <c r="FZ412" s="40"/>
      <c r="GA412" s="40"/>
      <c r="GB412" s="40"/>
      <c r="GC412" s="40"/>
    </row>
    <row r="413" spans="1:185" s="45" customFormat="1">
      <c r="A413" s="102" t="s">
        <v>173</v>
      </c>
      <c r="B413" s="103"/>
      <c r="C413" s="104">
        <v>150</v>
      </c>
      <c r="D413" s="158"/>
      <c r="E413" s="104"/>
      <c r="F413" s="105">
        <v>0.1</v>
      </c>
      <c r="G413" s="108">
        <v>0.1</v>
      </c>
      <c r="H413" s="109">
        <v>10.199999999999999</v>
      </c>
      <c r="I413" s="108">
        <v>42.1</v>
      </c>
      <c r="J413" s="98" t="s">
        <v>233</v>
      </c>
      <c r="K413" s="131"/>
      <c r="L413" s="131"/>
      <c r="M413" s="131"/>
      <c r="N413" s="131"/>
      <c r="O413" s="131"/>
      <c r="P413" s="131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  <c r="BH413" s="40"/>
      <c r="BI413" s="40"/>
      <c r="BJ413" s="40"/>
      <c r="BK413" s="40"/>
      <c r="BL413" s="40"/>
      <c r="BM413" s="40"/>
      <c r="BN413" s="40"/>
      <c r="BO413" s="40"/>
      <c r="BP413" s="40"/>
      <c r="BQ413" s="40"/>
      <c r="BR413" s="40"/>
      <c r="BS413" s="40"/>
      <c r="BT413" s="40"/>
      <c r="BU413" s="40"/>
      <c r="BV413" s="40"/>
      <c r="BW413" s="40"/>
      <c r="BX413" s="40"/>
      <c r="BY413" s="40"/>
      <c r="BZ413" s="40"/>
      <c r="CA413" s="40"/>
      <c r="CB413" s="40"/>
      <c r="CC413" s="40"/>
      <c r="CD413" s="40"/>
      <c r="CE413" s="40"/>
      <c r="CF413" s="40"/>
      <c r="CG413" s="40"/>
      <c r="CH413" s="40"/>
      <c r="CI413" s="40"/>
      <c r="CJ413" s="40"/>
      <c r="CK413" s="40"/>
      <c r="CL413" s="40"/>
      <c r="CM413" s="40"/>
      <c r="CN413" s="40"/>
      <c r="CO413" s="40"/>
      <c r="CP413" s="40"/>
      <c r="CQ413" s="40"/>
      <c r="CR413" s="40"/>
      <c r="CS413" s="40"/>
      <c r="CT413" s="40"/>
      <c r="CU413" s="40"/>
      <c r="CV413" s="40"/>
      <c r="CW413" s="40"/>
      <c r="CX413" s="40"/>
      <c r="CY413" s="40"/>
      <c r="CZ413" s="40"/>
      <c r="DA413" s="40"/>
      <c r="DB413" s="40"/>
      <c r="DC413" s="40"/>
      <c r="DD413" s="40"/>
      <c r="DE413" s="40"/>
      <c r="DF413" s="40"/>
      <c r="DG413" s="40"/>
      <c r="DH413" s="40"/>
      <c r="DI413" s="40"/>
      <c r="DJ413" s="40"/>
      <c r="DK413" s="40"/>
      <c r="DL413" s="40"/>
      <c r="DM413" s="40"/>
      <c r="DN413" s="40"/>
      <c r="DO413" s="40"/>
      <c r="DP413" s="40"/>
      <c r="DQ413" s="40"/>
      <c r="DR413" s="40"/>
      <c r="DS413" s="40"/>
      <c r="DT413" s="40"/>
      <c r="DU413" s="40"/>
      <c r="DV413" s="40"/>
      <c r="DW413" s="40"/>
      <c r="DX413" s="40"/>
      <c r="DY413" s="40"/>
      <c r="DZ413" s="40"/>
      <c r="EA413" s="40"/>
      <c r="EB413" s="40"/>
      <c r="EC413" s="40"/>
      <c r="ED413" s="40"/>
      <c r="EE413" s="40"/>
      <c r="EF413" s="40"/>
      <c r="EG413" s="40"/>
      <c r="EH413" s="40"/>
      <c r="EI413" s="40"/>
      <c r="EJ413" s="40"/>
      <c r="EK413" s="40"/>
      <c r="EL413" s="40"/>
      <c r="EM413" s="40"/>
      <c r="EN413" s="40"/>
      <c r="EO413" s="40"/>
      <c r="EP413" s="40"/>
      <c r="EQ413" s="40"/>
      <c r="ER413" s="40"/>
      <c r="ES413" s="40"/>
      <c r="ET413" s="40"/>
      <c r="EU413" s="40"/>
      <c r="EV413" s="40"/>
      <c r="EW413" s="40"/>
      <c r="EX413" s="40"/>
      <c r="EY413" s="40"/>
      <c r="EZ413" s="40"/>
      <c r="FA413" s="40"/>
      <c r="FB413" s="40"/>
      <c r="FC413" s="40"/>
      <c r="FD413" s="40"/>
      <c r="FE413" s="40"/>
      <c r="FF413" s="40"/>
      <c r="FG413" s="40"/>
      <c r="FH413" s="40"/>
      <c r="FI413" s="40"/>
      <c r="FJ413" s="40"/>
      <c r="FK413" s="40"/>
      <c r="FL413" s="40"/>
      <c r="FM413" s="40"/>
      <c r="FN413" s="40"/>
      <c r="FO413" s="40"/>
      <c r="FP413" s="40"/>
      <c r="FQ413" s="40"/>
      <c r="FR413" s="40"/>
      <c r="FS413" s="40"/>
      <c r="FT413" s="40"/>
      <c r="FU413" s="40"/>
      <c r="FV413" s="40"/>
      <c r="FW413" s="40"/>
      <c r="FX413" s="40"/>
      <c r="FY413" s="40"/>
      <c r="FZ413" s="40"/>
      <c r="GA413" s="40"/>
      <c r="GB413" s="40"/>
      <c r="GC413" s="40"/>
    </row>
    <row r="414" spans="1:185" s="45" customFormat="1">
      <c r="A414" s="102"/>
      <c r="B414" s="103" t="s">
        <v>92</v>
      </c>
      <c r="C414" s="133"/>
      <c r="D414" s="158">
        <v>34</v>
      </c>
      <c r="E414" s="104">
        <v>30</v>
      </c>
      <c r="F414" s="105"/>
      <c r="G414" s="108"/>
      <c r="H414" s="109"/>
      <c r="I414" s="108"/>
      <c r="J414" s="98"/>
      <c r="K414" s="131"/>
      <c r="L414" s="131"/>
      <c r="M414" s="131"/>
      <c r="N414" s="131"/>
      <c r="O414" s="131"/>
      <c r="P414" s="131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  <c r="BH414" s="40"/>
      <c r="BI414" s="40"/>
      <c r="BJ414" s="40"/>
      <c r="BK414" s="40"/>
      <c r="BL414" s="40"/>
      <c r="BM414" s="40"/>
      <c r="BN414" s="40"/>
      <c r="BO414" s="40"/>
      <c r="BP414" s="40"/>
      <c r="BQ414" s="40"/>
      <c r="BR414" s="40"/>
      <c r="BS414" s="40"/>
      <c r="BT414" s="40"/>
      <c r="BU414" s="40"/>
      <c r="BV414" s="40"/>
      <c r="BW414" s="40"/>
      <c r="BX414" s="40"/>
      <c r="BY414" s="40"/>
      <c r="BZ414" s="40"/>
      <c r="CA414" s="40"/>
      <c r="CB414" s="40"/>
      <c r="CC414" s="40"/>
      <c r="CD414" s="40"/>
      <c r="CE414" s="40"/>
      <c r="CF414" s="40"/>
      <c r="CG414" s="40"/>
      <c r="CH414" s="40"/>
      <c r="CI414" s="40"/>
      <c r="CJ414" s="40"/>
      <c r="CK414" s="40"/>
      <c r="CL414" s="40"/>
      <c r="CM414" s="40"/>
      <c r="CN414" s="40"/>
      <c r="CO414" s="40"/>
      <c r="CP414" s="40"/>
      <c r="CQ414" s="40"/>
      <c r="CR414" s="40"/>
      <c r="CS414" s="40"/>
      <c r="CT414" s="40"/>
      <c r="CU414" s="40"/>
      <c r="CV414" s="40"/>
      <c r="CW414" s="40"/>
      <c r="CX414" s="40"/>
      <c r="CY414" s="40"/>
      <c r="CZ414" s="40"/>
      <c r="DA414" s="40"/>
      <c r="DB414" s="40"/>
      <c r="DC414" s="40"/>
      <c r="DD414" s="40"/>
      <c r="DE414" s="40"/>
      <c r="DF414" s="40"/>
      <c r="DG414" s="40"/>
      <c r="DH414" s="40"/>
      <c r="DI414" s="40"/>
      <c r="DJ414" s="40"/>
      <c r="DK414" s="40"/>
      <c r="DL414" s="40"/>
      <c r="DM414" s="40"/>
      <c r="DN414" s="40"/>
      <c r="DO414" s="40"/>
      <c r="DP414" s="40"/>
      <c r="DQ414" s="40"/>
      <c r="DR414" s="40"/>
      <c r="DS414" s="40"/>
      <c r="DT414" s="40"/>
      <c r="DU414" s="40"/>
      <c r="DV414" s="40"/>
      <c r="DW414" s="40"/>
      <c r="DX414" s="40"/>
      <c r="DY414" s="40"/>
      <c r="DZ414" s="40"/>
      <c r="EA414" s="40"/>
      <c r="EB414" s="40"/>
      <c r="EC414" s="40"/>
      <c r="ED414" s="40"/>
      <c r="EE414" s="40"/>
      <c r="EF414" s="40"/>
      <c r="EG414" s="40"/>
      <c r="EH414" s="40"/>
      <c r="EI414" s="40"/>
      <c r="EJ414" s="40"/>
      <c r="EK414" s="40"/>
      <c r="EL414" s="40"/>
      <c r="EM414" s="40"/>
      <c r="EN414" s="40"/>
      <c r="EO414" s="40"/>
      <c r="EP414" s="40"/>
      <c r="EQ414" s="40"/>
      <c r="ER414" s="40"/>
      <c r="ES414" s="40"/>
      <c r="ET414" s="40"/>
      <c r="EU414" s="40"/>
      <c r="EV414" s="40"/>
      <c r="EW414" s="40"/>
      <c r="EX414" s="40"/>
      <c r="EY414" s="40"/>
      <c r="EZ414" s="40"/>
      <c r="FA414" s="40"/>
      <c r="FB414" s="40"/>
      <c r="FC414" s="40"/>
      <c r="FD414" s="40"/>
      <c r="FE414" s="40"/>
      <c r="FF414" s="40"/>
      <c r="FG414" s="40"/>
      <c r="FH414" s="40"/>
      <c r="FI414" s="40"/>
      <c r="FJ414" s="40"/>
      <c r="FK414" s="40"/>
      <c r="FL414" s="40"/>
      <c r="FM414" s="40"/>
      <c r="FN414" s="40"/>
      <c r="FO414" s="40"/>
      <c r="FP414" s="40"/>
      <c r="FQ414" s="40"/>
      <c r="FR414" s="40"/>
      <c r="FS414" s="40"/>
      <c r="FT414" s="40"/>
      <c r="FU414" s="40"/>
      <c r="FV414" s="40"/>
      <c r="FW414" s="40"/>
      <c r="FX414" s="40"/>
      <c r="FY414" s="40"/>
      <c r="FZ414" s="40"/>
      <c r="GA414" s="40"/>
      <c r="GB414" s="40"/>
      <c r="GC414" s="40"/>
    </row>
    <row r="415" spans="1:185" s="45" customFormat="1">
      <c r="A415" s="102"/>
      <c r="B415" s="103" t="s">
        <v>18</v>
      </c>
      <c r="C415" s="133"/>
      <c r="D415" s="158">
        <v>4</v>
      </c>
      <c r="E415" s="104">
        <v>4</v>
      </c>
      <c r="F415" s="105"/>
      <c r="G415" s="108"/>
      <c r="H415" s="109"/>
      <c r="I415" s="108"/>
      <c r="J415" s="98"/>
      <c r="K415" s="131"/>
      <c r="L415" s="131"/>
      <c r="M415" s="131"/>
      <c r="N415" s="131"/>
      <c r="O415" s="131"/>
      <c r="P415" s="131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  <c r="BH415" s="40"/>
      <c r="BI415" s="40"/>
      <c r="BJ415" s="40"/>
      <c r="BK415" s="40"/>
      <c r="BL415" s="40"/>
      <c r="BM415" s="40"/>
      <c r="BN415" s="40"/>
      <c r="BO415" s="40"/>
      <c r="BP415" s="40"/>
      <c r="BQ415" s="40"/>
      <c r="BR415" s="40"/>
      <c r="BS415" s="40"/>
      <c r="BT415" s="40"/>
      <c r="BU415" s="40"/>
      <c r="BV415" s="40"/>
      <c r="BW415" s="40"/>
      <c r="BX415" s="40"/>
      <c r="BY415" s="40"/>
      <c r="BZ415" s="40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  <c r="CN415" s="40"/>
      <c r="CO415" s="40"/>
      <c r="CP415" s="40"/>
      <c r="CQ415" s="40"/>
      <c r="CR415" s="40"/>
      <c r="CS415" s="40"/>
      <c r="CT415" s="40"/>
      <c r="CU415" s="40"/>
      <c r="CV415" s="40"/>
      <c r="CW415" s="40"/>
      <c r="CX415" s="40"/>
      <c r="CY415" s="40"/>
      <c r="CZ415" s="40"/>
      <c r="DA415" s="40"/>
      <c r="DB415" s="40"/>
      <c r="DC415" s="40"/>
      <c r="DD415" s="40"/>
      <c r="DE415" s="40"/>
      <c r="DF415" s="40"/>
      <c r="DG415" s="40"/>
      <c r="DH415" s="40"/>
      <c r="DI415" s="40"/>
      <c r="DJ415" s="40"/>
      <c r="DK415" s="40"/>
      <c r="DL415" s="40"/>
      <c r="DM415" s="40"/>
      <c r="DN415" s="40"/>
      <c r="DO415" s="40"/>
      <c r="DP415" s="40"/>
      <c r="DQ415" s="40"/>
      <c r="DR415" s="40"/>
      <c r="DS415" s="40"/>
      <c r="DT415" s="40"/>
      <c r="DU415" s="40"/>
      <c r="DV415" s="40"/>
      <c r="DW415" s="40"/>
      <c r="DX415" s="40"/>
      <c r="DY415" s="40"/>
      <c r="DZ415" s="40"/>
      <c r="EA415" s="40"/>
      <c r="EB415" s="40"/>
      <c r="EC415" s="40"/>
      <c r="ED415" s="40"/>
      <c r="EE415" s="40"/>
      <c r="EF415" s="40"/>
      <c r="EG415" s="40"/>
      <c r="EH415" s="40"/>
      <c r="EI415" s="40"/>
      <c r="EJ415" s="40"/>
      <c r="EK415" s="40"/>
      <c r="EL415" s="40"/>
      <c r="EM415" s="40"/>
      <c r="EN415" s="40"/>
      <c r="EO415" s="40"/>
      <c r="EP415" s="40"/>
      <c r="EQ415" s="40"/>
      <c r="ER415" s="40"/>
      <c r="ES415" s="40"/>
      <c r="ET415" s="40"/>
      <c r="EU415" s="40"/>
      <c r="EV415" s="40"/>
      <c r="EW415" s="40"/>
      <c r="EX415" s="40"/>
      <c r="EY415" s="40"/>
      <c r="EZ415" s="40"/>
      <c r="FA415" s="40"/>
      <c r="FB415" s="40"/>
      <c r="FC415" s="40"/>
      <c r="FD415" s="40"/>
      <c r="FE415" s="40"/>
      <c r="FF415" s="40"/>
      <c r="FG415" s="40"/>
      <c r="FH415" s="40"/>
      <c r="FI415" s="40"/>
      <c r="FJ415" s="40"/>
      <c r="FK415" s="40"/>
      <c r="FL415" s="40"/>
      <c r="FM415" s="40"/>
      <c r="FN415" s="40"/>
      <c r="FO415" s="40"/>
      <c r="FP415" s="40"/>
      <c r="FQ415" s="40"/>
      <c r="FR415" s="40"/>
      <c r="FS415" s="40"/>
      <c r="FT415" s="40"/>
      <c r="FU415" s="40"/>
      <c r="FV415" s="40"/>
      <c r="FW415" s="40"/>
      <c r="FX415" s="40"/>
      <c r="FY415" s="40"/>
      <c r="FZ415" s="40"/>
      <c r="GA415" s="40"/>
      <c r="GB415" s="40"/>
      <c r="GC415" s="40"/>
    </row>
    <row r="416" spans="1:185" s="45" customFormat="1">
      <c r="A416" s="102"/>
      <c r="B416" s="103" t="s">
        <v>17</v>
      </c>
      <c r="C416" s="133"/>
      <c r="D416" s="158">
        <v>130</v>
      </c>
      <c r="E416" s="104">
        <v>130</v>
      </c>
      <c r="F416" s="105"/>
      <c r="G416" s="108"/>
      <c r="H416" s="109"/>
      <c r="I416" s="108"/>
      <c r="J416" s="98"/>
      <c r="K416" s="131"/>
      <c r="L416" s="131"/>
      <c r="M416" s="131"/>
      <c r="N416" s="131"/>
      <c r="O416" s="131"/>
      <c r="P416" s="131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  <c r="DE416" s="40"/>
      <c r="DF416" s="40"/>
      <c r="DG416" s="40"/>
      <c r="DH416" s="40"/>
      <c r="DI416" s="40"/>
      <c r="DJ416" s="40"/>
      <c r="DK416" s="40"/>
      <c r="DL416" s="40"/>
      <c r="DM416" s="40"/>
      <c r="DN416" s="40"/>
      <c r="DO416" s="40"/>
      <c r="DP416" s="40"/>
      <c r="DQ416" s="40"/>
      <c r="DR416" s="40"/>
      <c r="DS416" s="40"/>
      <c r="DT416" s="40"/>
      <c r="DU416" s="40"/>
      <c r="DV416" s="40"/>
      <c r="DW416" s="40"/>
      <c r="DX416" s="40"/>
      <c r="DY416" s="40"/>
      <c r="DZ416" s="40"/>
      <c r="EA416" s="40"/>
      <c r="EB416" s="40"/>
      <c r="EC416" s="40"/>
      <c r="ED416" s="40"/>
      <c r="EE416" s="40"/>
      <c r="EF416" s="40"/>
      <c r="EG416" s="40"/>
      <c r="EH416" s="40"/>
      <c r="EI416" s="40"/>
      <c r="EJ416" s="40"/>
      <c r="EK416" s="40"/>
      <c r="EL416" s="40"/>
      <c r="EM416" s="40"/>
      <c r="EN416" s="40"/>
      <c r="EO416" s="40"/>
      <c r="EP416" s="40"/>
      <c r="EQ416" s="40"/>
      <c r="ER416" s="40"/>
      <c r="ES416" s="40"/>
      <c r="ET416" s="40"/>
      <c r="EU416" s="40"/>
      <c r="EV416" s="40"/>
      <c r="EW416" s="40"/>
      <c r="EX416" s="40"/>
      <c r="EY416" s="40"/>
      <c r="EZ416" s="40"/>
      <c r="FA416" s="40"/>
      <c r="FB416" s="40"/>
      <c r="FC416" s="40"/>
      <c r="FD416" s="40"/>
      <c r="FE416" s="40"/>
      <c r="FF416" s="40"/>
      <c r="FG416" s="40"/>
      <c r="FH416" s="40"/>
      <c r="FI416" s="40"/>
      <c r="FJ416" s="40"/>
      <c r="FK416" s="40"/>
      <c r="FL416" s="40"/>
      <c r="FM416" s="40"/>
      <c r="FN416" s="40"/>
      <c r="FO416" s="40"/>
      <c r="FP416" s="40"/>
      <c r="FQ416" s="40"/>
      <c r="FR416" s="40"/>
      <c r="FS416" s="40"/>
      <c r="FT416" s="40"/>
      <c r="FU416" s="40"/>
      <c r="FV416" s="40"/>
      <c r="FW416" s="40"/>
      <c r="FX416" s="40"/>
      <c r="FY416" s="40"/>
      <c r="FZ416" s="40"/>
      <c r="GA416" s="40"/>
      <c r="GB416" s="40"/>
      <c r="GC416" s="40"/>
    </row>
    <row r="417" spans="1:138" ht="16.5" thickBot="1">
      <c r="A417" s="102" t="s">
        <v>47</v>
      </c>
      <c r="B417" s="103"/>
      <c r="C417" s="104">
        <v>30</v>
      </c>
      <c r="D417" s="104">
        <v>30</v>
      </c>
      <c r="E417" s="134">
        <v>30</v>
      </c>
      <c r="F417" s="104">
        <v>1.5</v>
      </c>
      <c r="G417" s="134">
        <v>0.3</v>
      </c>
      <c r="H417" s="104">
        <v>14.3</v>
      </c>
      <c r="I417" s="134">
        <v>66</v>
      </c>
      <c r="J417" s="98"/>
    </row>
    <row r="418" spans="1:138" ht="16.5" thickBot="1">
      <c r="A418" s="121" t="s">
        <v>27</v>
      </c>
      <c r="B418" s="122"/>
      <c r="C418" s="123">
        <v>505</v>
      </c>
      <c r="D418" s="211"/>
      <c r="E418" s="123"/>
      <c r="F418" s="99">
        <v>14.17</v>
      </c>
      <c r="G418" s="99">
        <v>15.5</v>
      </c>
      <c r="H418" s="99">
        <v>68.7</v>
      </c>
      <c r="I418" s="99">
        <v>469.70000000000005</v>
      </c>
      <c r="J418" s="101"/>
    </row>
    <row r="419" spans="1:138">
      <c r="A419" s="126"/>
      <c r="B419" s="127" t="s">
        <v>48</v>
      </c>
      <c r="C419" s="217"/>
      <c r="D419" s="221"/>
      <c r="E419" s="128"/>
      <c r="F419" s="347"/>
      <c r="G419" s="90"/>
      <c r="H419" s="348"/>
      <c r="I419" s="90"/>
      <c r="J419" s="91"/>
    </row>
    <row r="420" spans="1:138" s="39" customFormat="1" ht="31.5">
      <c r="A420" s="110" t="s">
        <v>261</v>
      </c>
      <c r="B420" s="111"/>
      <c r="C420" s="112">
        <v>40</v>
      </c>
      <c r="D420" s="120"/>
      <c r="E420" s="112"/>
      <c r="F420" s="116">
        <v>1.8</v>
      </c>
      <c r="G420" s="116">
        <v>3.2</v>
      </c>
      <c r="H420" s="116">
        <v>19</v>
      </c>
      <c r="I420" s="117">
        <v>112</v>
      </c>
      <c r="J420" s="184" t="s">
        <v>262</v>
      </c>
      <c r="K420" s="131"/>
      <c r="L420" s="131"/>
      <c r="M420" s="131"/>
      <c r="N420" s="131"/>
      <c r="O420" s="131"/>
      <c r="P420" s="131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40"/>
      <c r="BG420" s="40"/>
      <c r="BH420" s="40"/>
      <c r="BI420" s="40"/>
      <c r="BJ420" s="40"/>
      <c r="BK420" s="40"/>
      <c r="BL420" s="40"/>
      <c r="BM420" s="40"/>
      <c r="BN420" s="40"/>
      <c r="BO420" s="40"/>
      <c r="BP420" s="40"/>
      <c r="BQ420" s="40"/>
      <c r="BR420" s="40"/>
      <c r="BS420" s="40"/>
      <c r="BT420" s="40"/>
      <c r="BU420" s="40"/>
      <c r="BV420" s="40"/>
      <c r="BW420" s="40"/>
      <c r="BX420" s="40"/>
      <c r="BY420" s="40"/>
      <c r="BZ420" s="40"/>
      <c r="CA420" s="40"/>
      <c r="CB420" s="40"/>
      <c r="CC420" s="40"/>
      <c r="CD420" s="40"/>
      <c r="CE420" s="40"/>
      <c r="CF420" s="40"/>
      <c r="CG420" s="40"/>
      <c r="CH420" s="40"/>
      <c r="CI420" s="40"/>
      <c r="CJ420" s="40"/>
      <c r="CK420" s="40"/>
      <c r="CL420" s="40"/>
      <c r="CM420" s="40"/>
      <c r="CN420" s="40"/>
      <c r="CO420" s="40"/>
      <c r="CP420" s="40"/>
      <c r="CQ420" s="40"/>
      <c r="CR420" s="40"/>
      <c r="CS420" s="40"/>
      <c r="CT420" s="40"/>
      <c r="CU420" s="40"/>
      <c r="CV420" s="40"/>
      <c r="CW420" s="40"/>
      <c r="CX420" s="40"/>
      <c r="CY420" s="40"/>
      <c r="CZ420" s="40"/>
      <c r="DA420" s="40"/>
      <c r="DB420" s="40"/>
      <c r="DC420" s="40"/>
      <c r="DD420" s="40"/>
      <c r="DE420" s="40"/>
      <c r="DF420" s="40"/>
      <c r="DG420" s="40"/>
      <c r="DH420" s="40"/>
      <c r="DI420" s="40"/>
      <c r="DJ420" s="40"/>
      <c r="DK420" s="40"/>
      <c r="DL420" s="40"/>
      <c r="DM420" s="40"/>
      <c r="DN420" s="40"/>
      <c r="DO420" s="40"/>
      <c r="DP420" s="40"/>
      <c r="DQ420" s="40"/>
      <c r="DR420" s="40"/>
      <c r="DS420" s="40"/>
      <c r="DT420" s="40"/>
      <c r="DU420" s="40"/>
      <c r="DV420" s="40"/>
      <c r="DW420" s="40"/>
      <c r="DX420" s="40"/>
      <c r="DY420" s="40"/>
      <c r="DZ420" s="40"/>
      <c r="EA420" s="40"/>
      <c r="EB420" s="40"/>
      <c r="EC420" s="40"/>
      <c r="ED420" s="40"/>
      <c r="EE420" s="40"/>
      <c r="EF420" s="40"/>
      <c r="EG420" s="40"/>
      <c r="EH420" s="40"/>
    </row>
    <row r="421" spans="1:138" s="39" customFormat="1">
      <c r="A421" s="110"/>
      <c r="B421" s="111" t="s">
        <v>263</v>
      </c>
      <c r="C421" s="112"/>
      <c r="D421" s="120">
        <v>28</v>
      </c>
      <c r="E421" s="112">
        <v>28</v>
      </c>
      <c r="F421" s="116"/>
      <c r="G421" s="116"/>
      <c r="H421" s="116"/>
      <c r="I421" s="117"/>
      <c r="J421" s="184"/>
      <c r="K421" s="131"/>
      <c r="L421" s="131"/>
      <c r="M421" s="131"/>
      <c r="N421" s="131"/>
      <c r="O421" s="131"/>
      <c r="P421" s="131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40"/>
      <c r="BG421" s="40"/>
      <c r="BH421" s="40"/>
      <c r="BI421" s="40"/>
      <c r="BJ421" s="40"/>
      <c r="BK421" s="40"/>
      <c r="BL421" s="40"/>
      <c r="BM421" s="40"/>
      <c r="BN421" s="40"/>
      <c r="BO421" s="40"/>
      <c r="BP421" s="40"/>
      <c r="BQ421" s="40"/>
      <c r="BR421" s="40"/>
      <c r="BS421" s="40"/>
      <c r="BT421" s="40"/>
      <c r="BU421" s="40"/>
      <c r="BV421" s="40"/>
      <c r="BW421" s="40"/>
      <c r="BX421" s="40"/>
      <c r="BY421" s="40"/>
      <c r="BZ421" s="40"/>
      <c r="CA421" s="40"/>
      <c r="CB421" s="40"/>
      <c r="CC421" s="40"/>
      <c r="CD421" s="40"/>
      <c r="CE421" s="40"/>
      <c r="CF421" s="40"/>
      <c r="CG421" s="40"/>
      <c r="CH421" s="40"/>
      <c r="CI421" s="40"/>
      <c r="CJ421" s="40"/>
      <c r="CK421" s="40"/>
      <c r="CL421" s="40"/>
      <c r="CM421" s="40"/>
      <c r="CN421" s="40"/>
      <c r="CO421" s="40"/>
      <c r="CP421" s="40"/>
      <c r="CQ421" s="40"/>
      <c r="CR421" s="40"/>
      <c r="CS421" s="40"/>
      <c r="CT421" s="40"/>
      <c r="CU421" s="40"/>
      <c r="CV421" s="40"/>
      <c r="CW421" s="40"/>
      <c r="CX421" s="40"/>
      <c r="CY421" s="40"/>
      <c r="CZ421" s="40"/>
      <c r="DA421" s="40"/>
      <c r="DB421" s="40"/>
      <c r="DC421" s="40"/>
      <c r="DD421" s="40"/>
      <c r="DE421" s="40"/>
      <c r="DF421" s="40"/>
      <c r="DG421" s="40"/>
      <c r="DH421" s="40"/>
      <c r="DI421" s="40"/>
      <c r="DJ421" s="40"/>
      <c r="DK421" s="40"/>
      <c r="DL421" s="40"/>
      <c r="DM421" s="40"/>
      <c r="DN421" s="40"/>
      <c r="DO421" s="40"/>
      <c r="DP421" s="40"/>
      <c r="DQ421" s="40"/>
      <c r="DR421" s="40"/>
      <c r="DS421" s="40"/>
      <c r="DT421" s="40"/>
      <c r="DU421" s="40"/>
      <c r="DV421" s="40"/>
      <c r="DW421" s="40"/>
      <c r="DX421" s="40"/>
      <c r="DY421" s="40"/>
      <c r="DZ421" s="40"/>
      <c r="EA421" s="40"/>
      <c r="EB421" s="40"/>
      <c r="EC421" s="40"/>
      <c r="ED421" s="40"/>
      <c r="EE421" s="40"/>
      <c r="EF421" s="40"/>
      <c r="EG421" s="40"/>
      <c r="EH421" s="40"/>
    </row>
    <row r="422" spans="1:138" s="39" customFormat="1">
      <c r="A422" s="110"/>
      <c r="B422" s="111" t="s">
        <v>55</v>
      </c>
      <c r="C422" s="112"/>
      <c r="D422" s="120">
        <v>0.2</v>
      </c>
      <c r="E422" s="112">
        <v>0.2</v>
      </c>
      <c r="F422" s="116"/>
      <c r="G422" s="116"/>
      <c r="H422" s="116"/>
      <c r="I422" s="117"/>
      <c r="J422" s="184"/>
      <c r="K422" s="131"/>
      <c r="L422" s="131"/>
      <c r="M422" s="131"/>
      <c r="N422" s="131"/>
      <c r="O422" s="131"/>
      <c r="P422" s="131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  <c r="BH422" s="40"/>
      <c r="BI422" s="40"/>
      <c r="BJ422" s="40"/>
      <c r="BK422" s="40"/>
      <c r="BL422" s="40"/>
      <c r="BM422" s="40"/>
      <c r="BN422" s="40"/>
      <c r="BO422" s="40"/>
      <c r="BP422" s="40"/>
      <c r="BQ422" s="40"/>
      <c r="BR422" s="40"/>
      <c r="BS422" s="40"/>
      <c r="BT422" s="40"/>
      <c r="BU422" s="40"/>
      <c r="BV422" s="40"/>
      <c r="BW422" s="40"/>
      <c r="BX422" s="40"/>
      <c r="BY422" s="40"/>
      <c r="BZ422" s="40"/>
      <c r="CA422" s="40"/>
      <c r="CB422" s="40"/>
      <c r="CC422" s="40"/>
      <c r="CD422" s="40"/>
      <c r="CE422" s="40"/>
      <c r="CF422" s="40"/>
      <c r="CG422" s="40"/>
      <c r="CH422" s="40"/>
      <c r="CI422" s="40"/>
      <c r="CJ422" s="40"/>
      <c r="CK422" s="40"/>
      <c r="CL422" s="40"/>
      <c r="CM422" s="40"/>
      <c r="CN422" s="40"/>
      <c r="CO422" s="40"/>
      <c r="CP422" s="40"/>
      <c r="CQ422" s="40"/>
      <c r="CR422" s="40"/>
      <c r="CS422" s="40"/>
      <c r="CT422" s="40"/>
      <c r="CU422" s="40"/>
      <c r="CV422" s="40"/>
      <c r="CW422" s="40"/>
      <c r="CX422" s="40"/>
      <c r="CY422" s="40"/>
      <c r="CZ422" s="40"/>
      <c r="DA422" s="40"/>
      <c r="DB422" s="40"/>
      <c r="DC422" s="40"/>
      <c r="DD422" s="40"/>
      <c r="DE422" s="40"/>
      <c r="DF422" s="40"/>
      <c r="DG422" s="40"/>
      <c r="DH422" s="40"/>
      <c r="DI422" s="40"/>
      <c r="DJ422" s="40"/>
      <c r="DK422" s="40"/>
      <c r="DL422" s="40"/>
      <c r="DM422" s="40"/>
      <c r="DN422" s="40"/>
      <c r="DO422" s="40"/>
      <c r="DP422" s="40"/>
      <c r="DQ422" s="40"/>
      <c r="DR422" s="40"/>
      <c r="DS422" s="40"/>
      <c r="DT422" s="40"/>
      <c r="DU422" s="40"/>
      <c r="DV422" s="40"/>
      <c r="DW422" s="40"/>
      <c r="DX422" s="40"/>
      <c r="DY422" s="40"/>
      <c r="DZ422" s="40"/>
      <c r="EA422" s="40"/>
      <c r="EB422" s="40"/>
      <c r="EC422" s="40"/>
      <c r="ED422" s="40"/>
      <c r="EE422" s="40"/>
      <c r="EF422" s="40"/>
      <c r="EG422" s="40"/>
      <c r="EH422" s="40"/>
    </row>
    <row r="423" spans="1:138" s="39" customFormat="1">
      <c r="A423" s="110"/>
      <c r="B423" s="111" t="s">
        <v>41</v>
      </c>
      <c r="C423" s="112"/>
      <c r="D423" s="120">
        <v>0.3</v>
      </c>
      <c r="E423" s="112">
        <v>0.3</v>
      </c>
      <c r="F423" s="116"/>
      <c r="G423" s="116"/>
      <c r="H423" s="116"/>
      <c r="I423" s="117"/>
      <c r="J423" s="184"/>
      <c r="K423" s="131"/>
      <c r="L423" s="131"/>
      <c r="M423" s="131"/>
      <c r="N423" s="131"/>
      <c r="O423" s="131"/>
      <c r="P423" s="131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40"/>
      <c r="BG423" s="40"/>
      <c r="BH423" s="40"/>
      <c r="BI423" s="40"/>
      <c r="BJ423" s="40"/>
      <c r="BK423" s="40"/>
      <c r="BL423" s="40"/>
      <c r="BM423" s="40"/>
      <c r="BN423" s="40"/>
      <c r="BO423" s="40"/>
      <c r="BP423" s="40"/>
      <c r="BQ423" s="40"/>
      <c r="BR423" s="40"/>
      <c r="BS423" s="40"/>
      <c r="BT423" s="40"/>
      <c r="BU423" s="40"/>
      <c r="BV423" s="40"/>
      <c r="BW423" s="40"/>
      <c r="BX423" s="40"/>
      <c r="BY423" s="40"/>
      <c r="BZ423" s="40"/>
      <c r="CA423" s="40"/>
      <c r="CB423" s="40"/>
      <c r="CC423" s="40"/>
      <c r="CD423" s="40"/>
      <c r="CE423" s="40"/>
      <c r="CF423" s="40"/>
      <c r="CG423" s="40"/>
      <c r="CH423" s="40"/>
      <c r="CI423" s="40"/>
      <c r="CJ423" s="40"/>
      <c r="CK423" s="40"/>
      <c r="CL423" s="40"/>
      <c r="CM423" s="40"/>
      <c r="CN423" s="40"/>
      <c r="CO423" s="40"/>
      <c r="CP423" s="40"/>
      <c r="CQ423" s="40"/>
      <c r="CR423" s="40"/>
      <c r="CS423" s="40"/>
      <c r="CT423" s="40"/>
      <c r="CU423" s="40"/>
      <c r="CV423" s="40"/>
      <c r="CW423" s="40"/>
      <c r="CX423" s="40"/>
      <c r="CY423" s="40"/>
      <c r="CZ423" s="40"/>
      <c r="DA423" s="40"/>
      <c r="DB423" s="40"/>
      <c r="DC423" s="40"/>
      <c r="DD423" s="40"/>
      <c r="DE423" s="40"/>
      <c r="DF423" s="40"/>
      <c r="DG423" s="40"/>
      <c r="DH423" s="40"/>
      <c r="DI423" s="40"/>
      <c r="DJ423" s="40"/>
      <c r="DK423" s="40"/>
      <c r="DL423" s="40"/>
      <c r="DM423" s="40"/>
      <c r="DN423" s="40"/>
      <c r="DO423" s="40"/>
      <c r="DP423" s="40"/>
      <c r="DQ423" s="40"/>
      <c r="DR423" s="40"/>
      <c r="DS423" s="40"/>
      <c r="DT423" s="40"/>
      <c r="DU423" s="40"/>
      <c r="DV423" s="40"/>
      <c r="DW423" s="40"/>
      <c r="DX423" s="40"/>
      <c r="DY423" s="40"/>
      <c r="DZ423" s="40"/>
      <c r="EA423" s="40"/>
      <c r="EB423" s="40"/>
      <c r="EC423" s="40"/>
      <c r="ED423" s="40"/>
      <c r="EE423" s="40"/>
      <c r="EF423" s="40"/>
      <c r="EG423" s="40"/>
      <c r="EH423" s="40"/>
    </row>
    <row r="424" spans="1:138" s="39" customFormat="1">
      <c r="A424" s="110"/>
      <c r="B424" s="111" t="s">
        <v>18</v>
      </c>
      <c r="C424" s="112"/>
      <c r="D424" s="120">
        <v>2.4</v>
      </c>
      <c r="E424" s="112">
        <v>2.4</v>
      </c>
      <c r="F424" s="116"/>
      <c r="G424" s="116"/>
      <c r="H424" s="116"/>
      <c r="I424" s="117"/>
      <c r="J424" s="184"/>
      <c r="K424" s="131"/>
      <c r="L424" s="131"/>
      <c r="M424" s="131"/>
      <c r="N424" s="131"/>
      <c r="O424" s="131"/>
      <c r="P424" s="131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  <c r="AX424" s="40"/>
      <c r="AY424" s="40"/>
      <c r="AZ424" s="40"/>
      <c r="BA424" s="40"/>
      <c r="BB424" s="40"/>
      <c r="BC424" s="40"/>
      <c r="BD424" s="40"/>
      <c r="BE424" s="40"/>
      <c r="BF424" s="40"/>
      <c r="BG424" s="40"/>
      <c r="BH424" s="40"/>
      <c r="BI424" s="40"/>
      <c r="BJ424" s="40"/>
      <c r="BK424" s="40"/>
      <c r="BL424" s="40"/>
      <c r="BM424" s="40"/>
      <c r="BN424" s="40"/>
      <c r="BO424" s="40"/>
      <c r="BP424" s="40"/>
      <c r="BQ424" s="40"/>
      <c r="BR424" s="40"/>
      <c r="BS424" s="40"/>
      <c r="BT424" s="40"/>
      <c r="BU424" s="40"/>
      <c r="BV424" s="40"/>
      <c r="BW424" s="40"/>
      <c r="BX424" s="40"/>
      <c r="BY424" s="40"/>
      <c r="BZ424" s="40"/>
      <c r="CA424" s="40"/>
      <c r="CB424" s="40"/>
      <c r="CC424" s="40"/>
      <c r="CD424" s="40"/>
      <c r="CE424" s="40"/>
      <c r="CF424" s="40"/>
      <c r="CG424" s="40"/>
      <c r="CH424" s="40"/>
      <c r="CI424" s="40"/>
      <c r="CJ424" s="40"/>
      <c r="CK424" s="40"/>
      <c r="CL424" s="40"/>
      <c r="CM424" s="40"/>
      <c r="CN424" s="40"/>
      <c r="CO424" s="40"/>
      <c r="CP424" s="40"/>
      <c r="CQ424" s="40"/>
      <c r="CR424" s="40"/>
      <c r="CS424" s="40"/>
      <c r="CT424" s="40"/>
      <c r="CU424" s="40"/>
      <c r="CV424" s="40"/>
      <c r="CW424" s="40"/>
      <c r="CX424" s="40"/>
      <c r="CY424" s="40"/>
      <c r="CZ424" s="40"/>
      <c r="DA424" s="40"/>
      <c r="DB424" s="40"/>
      <c r="DC424" s="40"/>
      <c r="DD424" s="40"/>
      <c r="DE424" s="40"/>
      <c r="DF424" s="40"/>
      <c r="DG424" s="40"/>
      <c r="DH424" s="40"/>
      <c r="DI424" s="40"/>
      <c r="DJ424" s="40"/>
      <c r="DK424" s="40"/>
      <c r="DL424" s="40"/>
      <c r="DM424" s="40"/>
      <c r="DN424" s="40"/>
      <c r="DO424" s="40"/>
      <c r="DP424" s="40"/>
      <c r="DQ424" s="40"/>
      <c r="DR424" s="40"/>
      <c r="DS424" s="40"/>
      <c r="DT424" s="40"/>
      <c r="DU424" s="40"/>
      <c r="DV424" s="40"/>
      <c r="DW424" s="40"/>
      <c r="DX424" s="40"/>
      <c r="DY424" s="40"/>
      <c r="DZ424" s="40"/>
      <c r="EA424" s="40"/>
      <c r="EB424" s="40"/>
      <c r="EC424" s="40"/>
      <c r="ED424" s="40"/>
      <c r="EE424" s="40"/>
      <c r="EF424" s="40"/>
      <c r="EG424" s="40"/>
      <c r="EH424" s="40"/>
    </row>
    <row r="425" spans="1:138" s="39" customFormat="1">
      <c r="A425" s="110"/>
      <c r="B425" s="111" t="s">
        <v>20</v>
      </c>
      <c r="C425" s="112"/>
      <c r="D425" s="120">
        <v>2.4</v>
      </c>
      <c r="E425" s="112">
        <v>2.4</v>
      </c>
      <c r="F425" s="116"/>
      <c r="G425" s="116"/>
      <c r="H425" s="116"/>
      <c r="I425" s="117"/>
      <c r="J425" s="184"/>
      <c r="K425" s="131"/>
      <c r="L425" s="131"/>
      <c r="M425" s="131"/>
      <c r="N425" s="131"/>
      <c r="O425" s="131"/>
      <c r="P425" s="131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  <c r="BB425" s="40"/>
      <c r="BC425" s="40"/>
      <c r="BD425" s="40"/>
      <c r="BE425" s="40"/>
      <c r="BF425" s="40"/>
      <c r="BG425" s="40"/>
      <c r="BH425" s="40"/>
      <c r="BI425" s="40"/>
      <c r="BJ425" s="40"/>
      <c r="BK425" s="40"/>
      <c r="BL425" s="40"/>
      <c r="BM425" s="40"/>
      <c r="BN425" s="40"/>
      <c r="BO425" s="40"/>
      <c r="BP425" s="40"/>
      <c r="BQ425" s="40"/>
      <c r="BR425" s="40"/>
      <c r="BS425" s="40"/>
      <c r="BT425" s="40"/>
      <c r="BU425" s="40"/>
      <c r="BV425" s="40"/>
      <c r="BW425" s="40"/>
      <c r="BX425" s="40"/>
      <c r="BY425" s="40"/>
      <c r="BZ425" s="40"/>
      <c r="CA425" s="40"/>
      <c r="CB425" s="40"/>
      <c r="CC425" s="40"/>
      <c r="CD425" s="40"/>
      <c r="CE425" s="40"/>
      <c r="CF425" s="40"/>
      <c r="CG425" s="40"/>
      <c r="CH425" s="40"/>
      <c r="CI425" s="40"/>
      <c r="CJ425" s="40"/>
      <c r="CK425" s="40"/>
      <c r="CL425" s="40"/>
      <c r="CM425" s="40"/>
      <c r="CN425" s="40"/>
      <c r="CO425" s="40"/>
      <c r="CP425" s="40"/>
      <c r="CQ425" s="40"/>
      <c r="CR425" s="40"/>
      <c r="CS425" s="40"/>
      <c r="CT425" s="40"/>
      <c r="CU425" s="40"/>
      <c r="CV425" s="40"/>
      <c r="CW425" s="40"/>
      <c r="CX425" s="40"/>
      <c r="CY425" s="40"/>
      <c r="CZ425" s="40"/>
      <c r="DA425" s="40"/>
      <c r="DB425" s="40"/>
      <c r="DC425" s="40"/>
      <c r="DD425" s="40"/>
      <c r="DE425" s="40"/>
      <c r="DF425" s="40"/>
      <c r="DG425" s="40"/>
      <c r="DH425" s="40"/>
      <c r="DI425" s="40"/>
      <c r="DJ425" s="40"/>
      <c r="DK425" s="40"/>
      <c r="DL425" s="40"/>
      <c r="DM425" s="40"/>
      <c r="DN425" s="40"/>
      <c r="DO425" s="40"/>
      <c r="DP425" s="40"/>
      <c r="DQ425" s="40"/>
      <c r="DR425" s="40"/>
      <c r="DS425" s="40"/>
      <c r="DT425" s="40"/>
      <c r="DU425" s="40"/>
      <c r="DV425" s="40"/>
      <c r="DW425" s="40"/>
      <c r="DX425" s="40"/>
      <c r="DY425" s="40"/>
      <c r="DZ425" s="40"/>
      <c r="EA425" s="40"/>
      <c r="EB425" s="40"/>
      <c r="EC425" s="40"/>
      <c r="ED425" s="40"/>
      <c r="EE425" s="40"/>
      <c r="EF425" s="40"/>
      <c r="EG425" s="40"/>
      <c r="EH425" s="40"/>
    </row>
    <row r="426" spans="1:138" s="39" customFormat="1">
      <c r="A426" s="110"/>
      <c r="B426" s="111" t="s">
        <v>260</v>
      </c>
      <c r="C426" s="112"/>
      <c r="D426" s="120">
        <v>0.8</v>
      </c>
      <c r="E426" s="112">
        <v>0.8</v>
      </c>
      <c r="F426" s="116"/>
      <c r="G426" s="116"/>
      <c r="H426" s="116"/>
      <c r="I426" s="117"/>
      <c r="J426" s="184"/>
      <c r="K426" s="131"/>
      <c r="L426" s="131"/>
      <c r="M426" s="131"/>
      <c r="N426" s="131"/>
      <c r="O426" s="131"/>
      <c r="P426" s="131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0"/>
      <c r="AN426" s="40"/>
      <c r="AO426" s="40"/>
      <c r="AP426" s="40"/>
      <c r="AQ426" s="40"/>
      <c r="AR426" s="40"/>
      <c r="AS426" s="40"/>
      <c r="AT426" s="40"/>
      <c r="AU426" s="40"/>
      <c r="AV426" s="40"/>
      <c r="AW426" s="40"/>
      <c r="AX426" s="40"/>
      <c r="AY426" s="40"/>
      <c r="AZ426" s="40"/>
      <c r="BA426" s="40"/>
      <c r="BB426" s="40"/>
      <c r="BC426" s="40"/>
      <c r="BD426" s="40"/>
      <c r="BE426" s="40"/>
      <c r="BF426" s="40"/>
      <c r="BG426" s="40"/>
      <c r="BH426" s="40"/>
      <c r="BI426" s="40"/>
      <c r="BJ426" s="40"/>
      <c r="BK426" s="40"/>
      <c r="BL426" s="40"/>
      <c r="BM426" s="40"/>
      <c r="BN426" s="40"/>
      <c r="BO426" s="40"/>
      <c r="BP426" s="40"/>
      <c r="BQ426" s="40"/>
      <c r="BR426" s="40"/>
      <c r="BS426" s="40"/>
      <c r="BT426" s="40"/>
      <c r="BU426" s="40"/>
      <c r="BV426" s="40"/>
      <c r="BW426" s="40"/>
      <c r="BX426" s="40"/>
      <c r="BY426" s="40"/>
      <c r="BZ426" s="40"/>
      <c r="CA426" s="40"/>
      <c r="CB426" s="40"/>
      <c r="CC426" s="40"/>
      <c r="CD426" s="40"/>
      <c r="CE426" s="40"/>
      <c r="CF426" s="40"/>
      <c r="CG426" s="40"/>
      <c r="CH426" s="40"/>
      <c r="CI426" s="40"/>
      <c r="CJ426" s="40"/>
      <c r="CK426" s="40"/>
      <c r="CL426" s="40"/>
      <c r="CM426" s="40"/>
      <c r="CN426" s="40"/>
      <c r="CO426" s="40"/>
      <c r="CP426" s="40"/>
      <c r="CQ426" s="40"/>
      <c r="CR426" s="40"/>
      <c r="CS426" s="40"/>
      <c r="CT426" s="40"/>
      <c r="CU426" s="40"/>
      <c r="CV426" s="40"/>
      <c r="CW426" s="40"/>
      <c r="CX426" s="40"/>
      <c r="CY426" s="40"/>
      <c r="CZ426" s="40"/>
      <c r="DA426" s="40"/>
      <c r="DB426" s="40"/>
      <c r="DC426" s="40"/>
      <c r="DD426" s="40"/>
      <c r="DE426" s="40"/>
      <c r="DF426" s="40"/>
      <c r="DG426" s="40"/>
      <c r="DH426" s="40"/>
      <c r="DI426" s="40"/>
      <c r="DJ426" s="40"/>
      <c r="DK426" s="40"/>
      <c r="DL426" s="40"/>
      <c r="DM426" s="40"/>
      <c r="DN426" s="40"/>
      <c r="DO426" s="40"/>
      <c r="DP426" s="40"/>
      <c r="DQ426" s="40"/>
      <c r="DR426" s="40"/>
      <c r="DS426" s="40"/>
      <c r="DT426" s="40"/>
      <c r="DU426" s="40"/>
      <c r="DV426" s="40"/>
      <c r="DW426" s="40"/>
      <c r="DX426" s="40"/>
      <c r="DY426" s="40"/>
      <c r="DZ426" s="40"/>
      <c r="EA426" s="40"/>
      <c r="EB426" s="40"/>
      <c r="EC426" s="40"/>
      <c r="ED426" s="40"/>
      <c r="EE426" s="40"/>
      <c r="EF426" s="40"/>
      <c r="EG426" s="40"/>
      <c r="EH426" s="40"/>
    </row>
    <row r="427" spans="1:138" s="39" customFormat="1">
      <c r="A427" s="110"/>
      <c r="B427" s="111" t="s">
        <v>16</v>
      </c>
      <c r="C427" s="112"/>
      <c r="D427" s="120">
        <v>2.4</v>
      </c>
      <c r="E427" s="112">
        <v>2.4</v>
      </c>
      <c r="F427" s="116"/>
      <c r="G427" s="116"/>
      <c r="H427" s="116"/>
      <c r="I427" s="117"/>
      <c r="J427" s="184"/>
      <c r="K427" s="131"/>
      <c r="L427" s="131"/>
      <c r="M427" s="131"/>
      <c r="N427" s="131"/>
      <c r="O427" s="131"/>
      <c r="P427" s="131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0"/>
      <c r="AK427" s="40"/>
      <c r="AL427" s="40"/>
      <c r="AM427" s="40"/>
      <c r="AN427" s="40"/>
      <c r="AO427" s="40"/>
      <c r="AP427" s="40"/>
      <c r="AQ427" s="40"/>
      <c r="AR427" s="40"/>
      <c r="AS427" s="40"/>
      <c r="AT427" s="40"/>
      <c r="AU427" s="40"/>
      <c r="AV427" s="40"/>
      <c r="AW427" s="40"/>
      <c r="AX427" s="40"/>
      <c r="AY427" s="40"/>
      <c r="AZ427" s="40"/>
      <c r="BA427" s="40"/>
      <c r="BB427" s="40"/>
      <c r="BC427" s="40"/>
      <c r="BD427" s="40"/>
      <c r="BE427" s="40"/>
      <c r="BF427" s="40"/>
      <c r="BG427" s="40"/>
      <c r="BH427" s="40"/>
      <c r="BI427" s="40"/>
      <c r="BJ427" s="40"/>
      <c r="BK427" s="40"/>
      <c r="BL427" s="40"/>
      <c r="BM427" s="40"/>
      <c r="BN427" s="40"/>
      <c r="BO427" s="40"/>
      <c r="BP427" s="40"/>
      <c r="BQ427" s="40"/>
      <c r="BR427" s="40"/>
      <c r="BS427" s="40"/>
      <c r="BT427" s="40"/>
      <c r="BU427" s="40"/>
      <c r="BV427" s="40"/>
      <c r="BW427" s="40"/>
      <c r="BX427" s="40"/>
      <c r="BY427" s="40"/>
      <c r="BZ427" s="40"/>
      <c r="CA427" s="40"/>
      <c r="CB427" s="40"/>
      <c r="CC427" s="40"/>
      <c r="CD427" s="40"/>
      <c r="CE427" s="40"/>
      <c r="CF427" s="40"/>
      <c r="CG427" s="40"/>
      <c r="CH427" s="40"/>
      <c r="CI427" s="40"/>
      <c r="CJ427" s="40"/>
      <c r="CK427" s="40"/>
      <c r="CL427" s="40"/>
      <c r="CM427" s="40"/>
      <c r="CN427" s="40"/>
      <c r="CO427" s="40"/>
      <c r="CP427" s="40"/>
      <c r="CQ427" s="40"/>
      <c r="CR427" s="40"/>
      <c r="CS427" s="40"/>
      <c r="CT427" s="40"/>
      <c r="CU427" s="40"/>
      <c r="CV427" s="40"/>
      <c r="CW427" s="40"/>
      <c r="CX427" s="40"/>
      <c r="CY427" s="40"/>
      <c r="CZ427" s="40"/>
      <c r="DA427" s="40"/>
      <c r="DB427" s="40"/>
      <c r="DC427" s="40"/>
      <c r="DD427" s="40"/>
      <c r="DE427" s="40"/>
      <c r="DF427" s="40"/>
      <c r="DG427" s="40"/>
      <c r="DH427" s="40"/>
      <c r="DI427" s="40"/>
      <c r="DJ427" s="40"/>
      <c r="DK427" s="40"/>
      <c r="DL427" s="40"/>
      <c r="DM427" s="40"/>
      <c r="DN427" s="40"/>
      <c r="DO427" s="40"/>
      <c r="DP427" s="40"/>
      <c r="DQ427" s="40"/>
      <c r="DR427" s="40"/>
      <c r="DS427" s="40"/>
      <c r="DT427" s="40"/>
      <c r="DU427" s="40"/>
      <c r="DV427" s="40"/>
      <c r="DW427" s="40"/>
      <c r="DX427" s="40"/>
      <c r="DY427" s="40"/>
      <c r="DZ427" s="40"/>
      <c r="EA427" s="40"/>
      <c r="EB427" s="40"/>
      <c r="EC427" s="40"/>
      <c r="ED427" s="40"/>
      <c r="EE427" s="40"/>
      <c r="EF427" s="40"/>
      <c r="EG427" s="40"/>
      <c r="EH427" s="40"/>
    </row>
    <row r="428" spans="1:138" s="39" customFormat="1">
      <c r="A428" s="102"/>
      <c r="B428" s="103" t="s">
        <v>17</v>
      </c>
      <c r="C428" s="104"/>
      <c r="D428" s="105">
        <v>11</v>
      </c>
      <c r="E428" s="108">
        <v>11</v>
      </c>
      <c r="F428" s="108"/>
      <c r="G428" s="109"/>
      <c r="H428" s="108"/>
      <c r="I428" s="109"/>
      <c r="J428" s="98"/>
      <c r="K428" s="131"/>
      <c r="L428" s="131"/>
      <c r="M428" s="131"/>
      <c r="N428" s="131"/>
      <c r="O428" s="131"/>
      <c r="P428" s="131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0"/>
      <c r="AK428" s="40"/>
      <c r="AL428" s="40"/>
      <c r="AM428" s="40"/>
      <c r="AN428" s="40"/>
      <c r="AO428" s="40"/>
      <c r="AP428" s="40"/>
      <c r="AQ428" s="40"/>
      <c r="AR428" s="40"/>
      <c r="AS428" s="40"/>
      <c r="AT428" s="40"/>
      <c r="AU428" s="40"/>
      <c r="AV428" s="40"/>
      <c r="AW428" s="40"/>
      <c r="AX428" s="40"/>
      <c r="AY428" s="40"/>
      <c r="AZ428" s="40"/>
      <c r="BA428" s="40"/>
      <c r="BB428" s="40"/>
      <c r="BC428" s="40"/>
      <c r="BD428" s="40"/>
      <c r="BE428" s="40"/>
      <c r="BF428" s="40"/>
      <c r="BG428" s="40"/>
      <c r="BH428" s="40"/>
      <c r="BI428" s="40"/>
      <c r="BJ428" s="40"/>
      <c r="BK428" s="40"/>
      <c r="BL428" s="40"/>
      <c r="BM428" s="40"/>
      <c r="BN428" s="40"/>
      <c r="BO428" s="40"/>
      <c r="BP428" s="40"/>
      <c r="BQ428" s="40"/>
      <c r="BR428" s="40"/>
      <c r="BS428" s="40"/>
      <c r="BT428" s="40"/>
      <c r="BU428" s="40"/>
      <c r="BV428" s="40"/>
      <c r="BW428" s="40"/>
      <c r="BX428" s="40"/>
      <c r="BY428" s="40"/>
      <c r="BZ428" s="40"/>
      <c r="CA428" s="40"/>
      <c r="CB428" s="40"/>
      <c r="CC428" s="40"/>
      <c r="CD428" s="40"/>
      <c r="CE428" s="40"/>
      <c r="CF428" s="40"/>
      <c r="CG428" s="40"/>
      <c r="CH428" s="40"/>
      <c r="CI428" s="40"/>
      <c r="CJ428" s="40"/>
      <c r="CK428" s="40"/>
      <c r="CL428" s="40"/>
      <c r="CM428" s="40"/>
      <c r="CN428" s="40"/>
      <c r="CO428" s="40"/>
      <c r="CP428" s="40"/>
      <c r="CQ428" s="40"/>
      <c r="CR428" s="40"/>
      <c r="CS428" s="40"/>
      <c r="CT428" s="40"/>
      <c r="CU428" s="40"/>
      <c r="CV428" s="40"/>
      <c r="CW428" s="40"/>
      <c r="CX428" s="40"/>
      <c r="CY428" s="40"/>
      <c r="CZ428" s="40"/>
      <c r="DA428" s="40"/>
      <c r="DB428" s="40"/>
      <c r="DC428" s="40"/>
      <c r="DD428" s="40"/>
      <c r="DE428" s="40"/>
      <c r="DF428" s="40"/>
      <c r="DG428" s="40"/>
      <c r="DH428" s="40"/>
      <c r="DI428" s="40"/>
      <c r="DJ428" s="40"/>
      <c r="DK428" s="40"/>
      <c r="DL428" s="40"/>
      <c r="DM428" s="40"/>
      <c r="DN428" s="40"/>
      <c r="DO428" s="40"/>
      <c r="DP428" s="40"/>
      <c r="DQ428" s="40"/>
      <c r="DR428" s="40"/>
      <c r="DS428" s="40"/>
      <c r="DT428" s="40"/>
      <c r="DU428" s="40"/>
      <c r="DV428" s="40"/>
      <c r="DW428" s="40"/>
      <c r="DX428" s="40"/>
      <c r="DY428" s="40"/>
      <c r="DZ428" s="40"/>
      <c r="EA428" s="40"/>
      <c r="EB428" s="40"/>
      <c r="EC428" s="40"/>
      <c r="ED428" s="40"/>
      <c r="EE428" s="40"/>
      <c r="EF428" s="40"/>
      <c r="EG428" s="40"/>
      <c r="EH428" s="40"/>
    </row>
    <row r="429" spans="1:138" s="39" customFormat="1" ht="31.5">
      <c r="A429" s="102"/>
      <c r="B429" s="103" t="s">
        <v>43</v>
      </c>
      <c r="C429" s="104"/>
      <c r="D429" s="105"/>
      <c r="E429" s="108">
        <v>46</v>
      </c>
      <c r="F429" s="108"/>
      <c r="G429" s="109"/>
      <c r="H429" s="108"/>
      <c r="I429" s="109"/>
      <c r="J429" s="98"/>
      <c r="K429" s="131"/>
      <c r="L429" s="131"/>
      <c r="M429" s="131"/>
      <c r="N429" s="131"/>
      <c r="O429" s="131"/>
      <c r="P429" s="131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  <c r="AM429" s="40"/>
      <c r="AN429" s="40"/>
      <c r="AO429" s="40"/>
      <c r="AP429" s="40"/>
      <c r="AQ429" s="40"/>
      <c r="AR429" s="40"/>
      <c r="AS429" s="40"/>
      <c r="AT429" s="40"/>
      <c r="AU429" s="40"/>
      <c r="AV429" s="40"/>
      <c r="AW429" s="40"/>
      <c r="AX429" s="40"/>
      <c r="AY429" s="40"/>
      <c r="AZ429" s="40"/>
      <c r="BA429" s="40"/>
      <c r="BB429" s="40"/>
      <c r="BC429" s="40"/>
      <c r="BD429" s="40"/>
      <c r="BE429" s="40"/>
      <c r="BF429" s="40"/>
      <c r="BG429" s="40"/>
      <c r="BH429" s="40"/>
      <c r="BI429" s="40"/>
      <c r="BJ429" s="40"/>
      <c r="BK429" s="40"/>
      <c r="BL429" s="40"/>
      <c r="BM429" s="40"/>
      <c r="BN429" s="40"/>
      <c r="BO429" s="40"/>
      <c r="BP429" s="40"/>
      <c r="BQ429" s="40"/>
      <c r="BR429" s="40"/>
      <c r="BS429" s="40"/>
      <c r="BT429" s="40"/>
      <c r="BU429" s="40"/>
      <c r="BV429" s="40"/>
      <c r="BW429" s="40"/>
      <c r="BX429" s="40"/>
      <c r="BY429" s="40"/>
      <c r="BZ429" s="40"/>
      <c r="CA429" s="40"/>
      <c r="CB429" s="40"/>
      <c r="CC429" s="40"/>
      <c r="CD429" s="40"/>
      <c r="CE429" s="40"/>
      <c r="CF429" s="40"/>
      <c r="CG429" s="40"/>
      <c r="CH429" s="40"/>
      <c r="CI429" s="40"/>
      <c r="CJ429" s="40"/>
      <c r="CK429" s="40"/>
      <c r="CL429" s="40"/>
      <c r="CM429" s="40"/>
      <c r="CN429" s="40"/>
      <c r="CO429" s="40"/>
      <c r="CP429" s="40"/>
      <c r="CQ429" s="40"/>
      <c r="CR429" s="40"/>
      <c r="CS429" s="40"/>
      <c r="CT429" s="40"/>
      <c r="CU429" s="40"/>
      <c r="CV429" s="40"/>
      <c r="CW429" s="40"/>
      <c r="CX429" s="40"/>
      <c r="CY429" s="40"/>
      <c r="CZ429" s="40"/>
      <c r="DA429" s="40"/>
      <c r="DB429" s="40"/>
      <c r="DC429" s="40"/>
      <c r="DD429" s="40"/>
      <c r="DE429" s="40"/>
      <c r="DF429" s="40"/>
      <c r="DG429" s="40"/>
      <c r="DH429" s="40"/>
      <c r="DI429" s="40"/>
      <c r="DJ429" s="40"/>
      <c r="DK429" s="40"/>
      <c r="DL429" s="40"/>
      <c r="DM429" s="40"/>
      <c r="DN429" s="40"/>
      <c r="DO429" s="40"/>
      <c r="DP429" s="40"/>
      <c r="DQ429" s="40"/>
      <c r="DR429" s="40"/>
      <c r="DS429" s="40"/>
      <c r="DT429" s="40"/>
      <c r="DU429" s="40"/>
      <c r="DV429" s="40"/>
      <c r="DW429" s="40"/>
      <c r="DX429" s="40"/>
      <c r="DY429" s="40"/>
      <c r="DZ429" s="40"/>
      <c r="EA429" s="40"/>
      <c r="EB429" s="40"/>
      <c r="EC429" s="40"/>
      <c r="ED429" s="40"/>
      <c r="EE429" s="40"/>
      <c r="EF429" s="40"/>
      <c r="EG429" s="40"/>
      <c r="EH429" s="40"/>
    </row>
    <row r="430" spans="1:138" s="39" customFormat="1" ht="31.5">
      <c r="A430" s="102"/>
      <c r="B430" s="103" t="s">
        <v>36</v>
      </c>
      <c r="C430" s="104"/>
      <c r="D430" s="105">
        <v>0.1</v>
      </c>
      <c r="E430" s="108">
        <v>0.1</v>
      </c>
      <c r="F430" s="108"/>
      <c r="G430" s="109"/>
      <c r="H430" s="108"/>
      <c r="I430" s="109"/>
      <c r="J430" s="98"/>
      <c r="K430" s="131"/>
      <c r="L430" s="131"/>
      <c r="M430" s="131"/>
      <c r="N430" s="131"/>
      <c r="O430" s="131"/>
      <c r="P430" s="131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  <c r="BF430" s="40"/>
      <c r="BG430" s="40"/>
      <c r="BH430" s="40"/>
      <c r="BI430" s="40"/>
      <c r="BJ430" s="40"/>
      <c r="BK430" s="40"/>
      <c r="BL430" s="40"/>
      <c r="BM430" s="40"/>
      <c r="BN430" s="40"/>
      <c r="BO430" s="40"/>
      <c r="BP430" s="40"/>
      <c r="BQ430" s="40"/>
      <c r="BR430" s="40"/>
      <c r="BS430" s="40"/>
      <c r="BT430" s="40"/>
      <c r="BU430" s="40"/>
      <c r="BV430" s="40"/>
      <c r="BW430" s="40"/>
      <c r="BX430" s="40"/>
      <c r="BY430" s="40"/>
      <c r="BZ430" s="40"/>
      <c r="CA430" s="40"/>
      <c r="CB430" s="40"/>
      <c r="CC430" s="40"/>
      <c r="CD430" s="40"/>
      <c r="CE430" s="40"/>
      <c r="CF430" s="40"/>
      <c r="CG430" s="40"/>
      <c r="CH430" s="40"/>
      <c r="CI430" s="40"/>
      <c r="CJ430" s="40"/>
      <c r="CK430" s="40"/>
      <c r="CL430" s="40"/>
      <c r="CM430" s="40"/>
      <c r="CN430" s="40"/>
      <c r="CO430" s="40"/>
      <c r="CP430" s="40"/>
      <c r="CQ430" s="40"/>
      <c r="CR430" s="40"/>
      <c r="CS430" s="40"/>
      <c r="CT430" s="40"/>
      <c r="CU430" s="40"/>
      <c r="CV430" s="40"/>
      <c r="CW430" s="40"/>
      <c r="CX430" s="40"/>
      <c r="CY430" s="40"/>
      <c r="CZ430" s="40"/>
      <c r="DA430" s="40"/>
      <c r="DB430" s="40"/>
      <c r="DC430" s="40"/>
      <c r="DD430" s="40"/>
      <c r="DE430" s="40"/>
      <c r="DF430" s="40"/>
      <c r="DG430" s="40"/>
      <c r="DH430" s="40"/>
      <c r="DI430" s="40"/>
      <c r="DJ430" s="40"/>
      <c r="DK430" s="40"/>
      <c r="DL430" s="40"/>
      <c r="DM430" s="40"/>
      <c r="DN430" s="40"/>
      <c r="DO430" s="40"/>
      <c r="DP430" s="40"/>
      <c r="DQ430" s="40"/>
      <c r="DR430" s="40"/>
      <c r="DS430" s="40"/>
      <c r="DT430" s="40"/>
      <c r="DU430" s="40"/>
      <c r="DV430" s="40"/>
      <c r="DW430" s="40"/>
      <c r="DX430" s="40"/>
      <c r="DY430" s="40"/>
      <c r="DZ430" s="40"/>
      <c r="EA430" s="40"/>
      <c r="EB430" s="40"/>
      <c r="EC430" s="40"/>
      <c r="ED430" s="40"/>
      <c r="EE430" s="40"/>
      <c r="EF430" s="40"/>
      <c r="EG430" s="40"/>
      <c r="EH430" s="40"/>
    </row>
    <row r="431" spans="1:138" ht="16.5" thickBot="1">
      <c r="A431" s="102" t="s">
        <v>56</v>
      </c>
      <c r="B431" s="103"/>
      <c r="C431" s="104">
        <v>110</v>
      </c>
      <c r="D431" s="134"/>
      <c r="E431" s="144"/>
      <c r="F431" s="154">
        <v>3.1</v>
      </c>
      <c r="G431" s="104">
        <v>2.75</v>
      </c>
      <c r="H431" s="134">
        <v>4.4000000000000004</v>
      </c>
      <c r="I431" s="104">
        <v>54.8</v>
      </c>
      <c r="J431" s="98" t="s">
        <v>157</v>
      </c>
    </row>
    <row r="432" spans="1:138" ht="16.5" thickBot="1">
      <c r="A432" s="102"/>
      <c r="B432" s="103" t="s">
        <v>333</v>
      </c>
      <c r="C432" s="104"/>
      <c r="D432" s="134">
        <v>114</v>
      </c>
      <c r="E432" s="144">
        <v>110</v>
      </c>
      <c r="F432" s="154"/>
      <c r="G432" s="104"/>
      <c r="H432" s="134"/>
      <c r="I432" s="104"/>
      <c r="J432" s="98"/>
    </row>
    <row r="433" spans="1:185" s="52" customFormat="1" ht="31.5">
      <c r="A433" s="102" t="s">
        <v>371</v>
      </c>
      <c r="B433" s="103"/>
      <c r="C433" s="104">
        <v>110</v>
      </c>
      <c r="D433" s="109"/>
      <c r="E433" s="108"/>
      <c r="F433" s="109">
        <v>6</v>
      </c>
      <c r="G433" s="116">
        <v>8</v>
      </c>
      <c r="H433" s="109">
        <v>24</v>
      </c>
      <c r="I433" s="105">
        <v>191</v>
      </c>
      <c r="J433" s="98" t="s">
        <v>372</v>
      </c>
      <c r="K433" s="131"/>
      <c r="L433" s="131"/>
      <c r="M433" s="131"/>
      <c r="N433" s="131"/>
      <c r="O433" s="131"/>
      <c r="P433" s="131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6"/>
      <c r="EC433" s="46"/>
      <c r="ED433" s="46"/>
      <c r="EE433" s="46"/>
      <c r="EF433" s="46"/>
      <c r="EG433" s="46"/>
      <c r="EH433" s="46"/>
    </row>
    <row r="434" spans="1:185" s="52" customFormat="1">
      <c r="A434" s="102"/>
      <c r="B434" s="103" t="s">
        <v>44</v>
      </c>
      <c r="C434" s="104"/>
      <c r="D434" s="109">
        <v>105.05</v>
      </c>
      <c r="E434" s="108">
        <v>84.04</v>
      </c>
      <c r="F434" s="109"/>
      <c r="G434" s="116"/>
      <c r="H434" s="109"/>
      <c r="I434" s="105"/>
      <c r="J434" s="131"/>
      <c r="K434" s="131"/>
      <c r="L434" s="131"/>
      <c r="M434" s="131"/>
      <c r="N434" s="131"/>
      <c r="O434" s="131"/>
      <c r="P434" s="131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46"/>
      <c r="EH434" s="46"/>
    </row>
    <row r="435" spans="1:185" s="52" customFormat="1" ht="31.5">
      <c r="A435" s="102"/>
      <c r="B435" s="103" t="s">
        <v>150</v>
      </c>
      <c r="C435" s="104"/>
      <c r="D435" s="109">
        <v>38.5</v>
      </c>
      <c r="E435" s="108">
        <v>38.5</v>
      </c>
      <c r="F435" s="109"/>
      <c r="G435" s="116"/>
      <c r="H435" s="109"/>
      <c r="I435" s="105"/>
      <c r="J435" s="131"/>
      <c r="K435" s="131"/>
      <c r="L435" s="131"/>
      <c r="M435" s="131"/>
      <c r="N435" s="131"/>
      <c r="O435" s="131"/>
      <c r="P435" s="131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  <c r="DO435" s="46"/>
      <c r="DP435" s="46"/>
      <c r="DQ435" s="46"/>
      <c r="DR435" s="46"/>
      <c r="DS435" s="46"/>
      <c r="DT435" s="46"/>
      <c r="DU435" s="46"/>
      <c r="DV435" s="46"/>
      <c r="DW435" s="46"/>
      <c r="DX435" s="46"/>
      <c r="DY435" s="46"/>
      <c r="DZ435" s="46"/>
      <c r="EA435" s="46"/>
      <c r="EB435" s="46"/>
      <c r="EC435" s="46"/>
      <c r="ED435" s="46"/>
      <c r="EE435" s="46"/>
      <c r="EF435" s="46"/>
      <c r="EG435" s="46"/>
      <c r="EH435" s="46"/>
    </row>
    <row r="436" spans="1:185" s="52" customFormat="1">
      <c r="A436" s="102"/>
      <c r="B436" s="103" t="s">
        <v>35</v>
      </c>
      <c r="C436" s="104"/>
      <c r="D436" s="109">
        <v>8.4</v>
      </c>
      <c r="E436" s="108">
        <v>7</v>
      </c>
      <c r="F436" s="109"/>
      <c r="G436" s="116"/>
      <c r="H436" s="109"/>
      <c r="I436" s="105"/>
      <c r="J436" s="131"/>
      <c r="K436" s="131"/>
      <c r="L436" s="131"/>
      <c r="M436" s="131"/>
      <c r="N436" s="131"/>
      <c r="O436" s="131"/>
      <c r="P436" s="131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46"/>
      <c r="EF436" s="46"/>
      <c r="EG436" s="46"/>
      <c r="EH436" s="46"/>
    </row>
    <row r="437" spans="1:185" s="52" customFormat="1">
      <c r="A437" s="102"/>
      <c r="B437" s="103" t="s">
        <v>34</v>
      </c>
      <c r="C437" s="104"/>
      <c r="D437" s="109">
        <v>4.38</v>
      </c>
      <c r="E437" s="108">
        <v>3.5</v>
      </c>
      <c r="F437" s="109"/>
      <c r="G437" s="116"/>
      <c r="H437" s="109"/>
      <c r="I437" s="105"/>
      <c r="J437" s="131"/>
      <c r="K437" s="131"/>
      <c r="L437" s="131"/>
      <c r="M437" s="131"/>
      <c r="N437" s="131"/>
      <c r="O437" s="131"/>
      <c r="P437" s="131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6"/>
      <c r="EC437" s="46"/>
      <c r="ED437" s="46"/>
      <c r="EE437" s="46"/>
      <c r="EF437" s="46"/>
      <c r="EG437" s="46"/>
      <c r="EH437" s="46"/>
    </row>
    <row r="438" spans="1:185" s="52" customFormat="1">
      <c r="A438" s="102"/>
      <c r="B438" s="103" t="s">
        <v>20</v>
      </c>
      <c r="C438" s="104"/>
      <c r="D438" s="109">
        <v>3</v>
      </c>
      <c r="E438" s="108">
        <v>3</v>
      </c>
      <c r="F438" s="109"/>
      <c r="G438" s="116"/>
      <c r="H438" s="109"/>
      <c r="I438" s="105"/>
      <c r="J438" s="131"/>
      <c r="K438" s="131"/>
      <c r="L438" s="131"/>
      <c r="M438" s="131"/>
      <c r="N438" s="131"/>
      <c r="O438" s="131"/>
      <c r="P438" s="131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46"/>
      <c r="BY438" s="46"/>
      <c r="BZ438" s="46"/>
      <c r="CA438" s="46"/>
      <c r="CB438" s="46"/>
      <c r="CC438" s="46"/>
      <c r="CD438" s="46"/>
      <c r="CE438" s="46"/>
      <c r="CF438" s="46"/>
      <c r="CG438" s="46"/>
      <c r="CH438" s="46"/>
      <c r="CI438" s="46"/>
      <c r="CJ438" s="46"/>
      <c r="CK438" s="46"/>
      <c r="CL438" s="46"/>
      <c r="CM438" s="46"/>
      <c r="CN438" s="46"/>
      <c r="CO438" s="46"/>
      <c r="CP438" s="46"/>
      <c r="CQ438" s="46"/>
      <c r="CR438" s="46"/>
      <c r="CS438" s="46"/>
      <c r="CT438" s="46"/>
      <c r="CU438" s="46"/>
      <c r="CV438" s="46"/>
      <c r="CW438" s="46"/>
      <c r="CX438" s="46"/>
      <c r="CY438" s="46"/>
      <c r="CZ438" s="46"/>
      <c r="DA438" s="46"/>
      <c r="DB438" s="46"/>
      <c r="DC438" s="46"/>
      <c r="DD438" s="46"/>
      <c r="DE438" s="46"/>
      <c r="DF438" s="46"/>
      <c r="DG438" s="46"/>
      <c r="DH438" s="46"/>
      <c r="DI438" s="46"/>
      <c r="DJ438" s="46"/>
      <c r="DK438" s="46"/>
      <c r="DL438" s="46"/>
      <c r="DM438" s="46"/>
      <c r="DN438" s="46"/>
      <c r="DO438" s="46"/>
      <c r="DP438" s="46"/>
      <c r="DQ438" s="46"/>
      <c r="DR438" s="46"/>
      <c r="DS438" s="46"/>
      <c r="DT438" s="46"/>
      <c r="DU438" s="46"/>
      <c r="DV438" s="46"/>
      <c r="DW438" s="46"/>
      <c r="DX438" s="46"/>
      <c r="DY438" s="46"/>
      <c r="DZ438" s="46"/>
      <c r="EA438" s="46"/>
      <c r="EB438" s="46"/>
      <c r="EC438" s="46"/>
      <c r="ED438" s="46"/>
      <c r="EE438" s="46"/>
      <c r="EF438" s="46"/>
      <c r="EG438" s="46"/>
      <c r="EH438" s="46"/>
    </row>
    <row r="439" spans="1:185" s="52" customFormat="1">
      <c r="A439" s="102"/>
      <c r="B439" s="103" t="s">
        <v>18</v>
      </c>
      <c r="C439" s="104"/>
      <c r="D439" s="109">
        <v>2</v>
      </c>
      <c r="E439" s="108">
        <v>2</v>
      </c>
      <c r="F439" s="109"/>
      <c r="G439" s="116"/>
      <c r="H439" s="109"/>
      <c r="I439" s="105"/>
      <c r="J439" s="131"/>
      <c r="K439" s="131"/>
      <c r="L439" s="131"/>
      <c r="M439" s="131"/>
      <c r="N439" s="131"/>
      <c r="O439" s="131"/>
      <c r="P439" s="131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6"/>
      <c r="EC439" s="46"/>
      <c r="ED439" s="46"/>
      <c r="EE439" s="46"/>
      <c r="EF439" s="46"/>
      <c r="EG439" s="46"/>
      <c r="EH439" s="46"/>
    </row>
    <row r="440" spans="1:185" s="52" customFormat="1">
      <c r="A440" s="102"/>
      <c r="B440" s="103" t="s">
        <v>45</v>
      </c>
      <c r="C440" s="104"/>
      <c r="D440" s="109">
        <v>1</v>
      </c>
      <c r="E440" s="108">
        <v>1</v>
      </c>
      <c r="F440" s="109"/>
      <c r="G440" s="116"/>
      <c r="H440" s="109"/>
      <c r="I440" s="105"/>
      <c r="J440" s="131"/>
      <c r="K440" s="131"/>
      <c r="L440" s="131"/>
      <c r="M440" s="131"/>
      <c r="N440" s="131"/>
      <c r="O440" s="131"/>
      <c r="P440" s="131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46"/>
      <c r="EG440" s="46"/>
      <c r="EH440" s="46"/>
    </row>
    <row r="441" spans="1:185" s="52" customFormat="1" ht="31.5">
      <c r="A441" s="102"/>
      <c r="B441" s="103" t="s">
        <v>36</v>
      </c>
      <c r="C441" s="104"/>
      <c r="D441" s="109">
        <v>0.2</v>
      </c>
      <c r="E441" s="108">
        <v>0.2</v>
      </c>
      <c r="F441" s="109"/>
      <c r="G441" s="116"/>
      <c r="H441" s="109"/>
      <c r="I441" s="105"/>
      <c r="J441" s="131"/>
      <c r="K441" s="131"/>
      <c r="L441" s="131"/>
      <c r="M441" s="131"/>
      <c r="N441" s="131"/>
      <c r="O441" s="131"/>
      <c r="P441" s="131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6"/>
      <c r="EC441" s="46"/>
      <c r="ED441" s="46"/>
      <c r="EE441" s="46"/>
      <c r="EF441" s="46"/>
      <c r="EG441" s="46"/>
      <c r="EH441" s="46"/>
    </row>
    <row r="442" spans="1:185" s="52" customFormat="1">
      <c r="A442" s="102"/>
      <c r="B442" s="103" t="s">
        <v>41</v>
      </c>
      <c r="C442" s="104"/>
      <c r="D442" s="109">
        <v>0.3</v>
      </c>
      <c r="E442" s="108">
        <v>0.3</v>
      </c>
      <c r="F442" s="109"/>
      <c r="G442" s="117"/>
      <c r="H442" s="109"/>
      <c r="I442" s="109"/>
      <c r="J442" s="131"/>
      <c r="K442" s="131"/>
      <c r="L442" s="131"/>
      <c r="M442" s="131"/>
      <c r="N442" s="131"/>
      <c r="O442" s="131"/>
      <c r="P442" s="131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6"/>
      <c r="EC442" s="46"/>
      <c r="ED442" s="46"/>
      <c r="EE442" s="46"/>
      <c r="EF442" s="46"/>
      <c r="EG442" s="46"/>
      <c r="EH442" s="46"/>
    </row>
    <row r="443" spans="1:185" s="50" customFormat="1">
      <c r="A443" s="110" t="s">
        <v>158</v>
      </c>
      <c r="B443" s="111"/>
      <c r="C443" s="112" t="s">
        <v>278</v>
      </c>
      <c r="D443" s="113"/>
      <c r="E443" s="114"/>
      <c r="F443" s="115">
        <v>0.05</v>
      </c>
      <c r="G443" s="116">
        <v>0.01</v>
      </c>
      <c r="H443" s="117">
        <v>4.42</v>
      </c>
      <c r="I443" s="116">
        <v>18</v>
      </c>
      <c r="J443" s="98" t="s">
        <v>272</v>
      </c>
      <c r="K443" s="131"/>
      <c r="L443" s="131"/>
      <c r="M443" s="131"/>
      <c r="N443" s="131"/>
      <c r="O443" s="131"/>
      <c r="P443" s="131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60"/>
      <c r="CB443" s="60"/>
      <c r="CC443" s="60"/>
      <c r="CD443" s="60"/>
      <c r="CE443" s="60"/>
      <c r="CF443" s="60"/>
      <c r="CG443" s="60"/>
      <c r="CH443" s="60"/>
      <c r="CI443" s="60"/>
      <c r="CJ443" s="60"/>
      <c r="CK443" s="60"/>
      <c r="CL443" s="60"/>
      <c r="CM443" s="60"/>
      <c r="CN443" s="60"/>
      <c r="CO443" s="60"/>
      <c r="CP443" s="60"/>
      <c r="CQ443" s="60"/>
      <c r="CR443" s="60"/>
      <c r="CS443" s="60"/>
      <c r="CT443" s="60"/>
      <c r="CU443" s="60"/>
      <c r="CV443" s="60"/>
      <c r="CW443" s="60"/>
      <c r="CX443" s="60"/>
      <c r="CY443" s="60"/>
      <c r="CZ443" s="60"/>
      <c r="DA443" s="60"/>
      <c r="DB443" s="60"/>
      <c r="DC443" s="60"/>
      <c r="DD443" s="60"/>
      <c r="DE443" s="60"/>
      <c r="DF443" s="60"/>
      <c r="DG443" s="60"/>
      <c r="DH443" s="60"/>
      <c r="DI443" s="60"/>
      <c r="DJ443" s="60"/>
      <c r="DK443" s="60"/>
      <c r="DL443" s="60"/>
      <c r="DM443" s="60"/>
      <c r="DN443" s="60"/>
      <c r="DO443" s="60"/>
      <c r="DP443" s="60"/>
      <c r="DQ443" s="60"/>
      <c r="DR443" s="60"/>
      <c r="DS443" s="60"/>
      <c r="DT443" s="60"/>
      <c r="DU443" s="60"/>
      <c r="DV443" s="60"/>
      <c r="DW443" s="60"/>
      <c r="DX443" s="60"/>
      <c r="DY443" s="60"/>
      <c r="DZ443" s="60"/>
      <c r="EA443" s="60"/>
      <c r="EB443" s="60"/>
      <c r="EC443" s="60"/>
      <c r="ED443" s="60"/>
      <c r="EE443" s="60"/>
      <c r="EF443" s="60"/>
      <c r="EG443" s="60"/>
      <c r="EH443" s="60"/>
      <c r="EI443" s="60"/>
      <c r="EJ443" s="60"/>
      <c r="EK443" s="60"/>
      <c r="EL443" s="60"/>
      <c r="EM443" s="60"/>
      <c r="EN443" s="60"/>
      <c r="EO443" s="60"/>
      <c r="EP443" s="60"/>
      <c r="EQ443" s="60"/>
      <c r="ER443" s="60"/>
      <c r="ES443" s="60"/>
      <c r="ET443" s="60"/>
      <c r="EU443" s="60"/>
      <c r="EV443" s="60"/>
      <c r="EW443" s="60"/>
      <c r="EX443" s="60"/>
      <c r="EY443" s="60"/>
      <c r="EZ443" s="60"/>
      <c r="FA443" s="60"/>
      <c r="FB443" s="60"/>
      <c r="FC443" s="60"/>
      <c r="FD443" s="60"/>
      <c r="FE443" s="60"/>
      <c r="FF443" s="60"/>
      <c r="FG443" s="60"/>
      <c r="FH443" s="60"/>
      <c r="FI443" s="60"/>
      <c r="FJ443" s="60"/>
      <c r="FK443" s="60"/>
      <c r="FL443" s="60"/>
      <c r="FM443" s="60"/>
      <c r="FN443" s="60"/>
      <c r="FO443" s="60"/>
      <c r="FP443" s="60"/>
      <c r="FQ443" s="60"/>
      <c r="FR443" s="60"/>
      <c r="FS443" s="60"/>
      <c r="FT443" s="60"/>
      <c r="FU443" s="60"/>
      <c r="FV443" s="60"/>
      <c r="FW443" s="60"/>
      <c r="FX443" s="60"/>
      <c r="FY443" s="60"/>
      <c r="FZ443" s="60"/>
      <c r="GA443" s="60"/>
      <c r="GB443" s="60"/>
      <c r="GC443" s="60"/>
    </row>
    <row r="444" spans="1:185" s="50" customFormat="1">
      <c r="A444" s="110"/>
      <c r="B444" s="111" t="s">
        <v>62</v>
      </c>
      <c r="C444" s="119"/>
      <c r="D444" s="120">
        <v>0.2</v>
      </c>
      <c r="E444" s="112">
        <v>0.2</v>
      </c>
      <c r="F444" s="115"/>
      <c r="G444" s="115"/>
      <c r="H444" s="116"/>
      <c r="I444" s="116"/>
      <c r="J444" s="98"/>
      <c r="K444" s="131"/>
      <c r="L444" s="131"/>
      <c r="M444" s="131"/>
      <c r="N444" s="131"/>
      <c r="O444" s="131"/>
      <c r="P444" s="131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60"/>
      <c r="CB444" s="60"/>
      <c r="CC444" s="60"/>
      <c r="CD444" s="60"/>
      <c r="CE444" s="60"/>
      <c r="CF444" s="60"/>
      <c r="CG444" s="60"/>
      <c r="CH444" s="60"/>
      <c r="CI444" s="60"/>
      <c r="CJ444" s="60"/>
      <c r="CK444" s="60"/>
      <c r="CL444" s="60"/>
      <c r="CM444" s="60"/>
      <c r="CN444" s="60"/>
      <c r="CO444" s="60"/>
      <c r="CP444" s="60"/>
      <c r="CQ444" s="60"/>
      <c r="CR444" s="60"/>
      <c r="CS444" s="60"/>
      <c r="CT444" s="60"/>
      <c r="CU444" s="60"/>
      <c r="CV444" s="60"/>
      <c r="CW444" s="60"/>
      <c r="CX444" s="60"/>
      <c r="CY444" s="60"/>
      <c r="CZ444" s="60"/>
      <c r="DA444" s="60"/>
      <c r="DB444" s="60"/>
      <c r="DC444" s="60"/>
      <c r="DD444" s="60"/>
      <c r="DE444" s="60"/>
      <c r="DF444" s="60"/>
      <c r="DG444" s="60"/>
      <c r="DH444" s="60"/>
      <c r="DI444" s="60"/>
      <c r="DJ444" s="60"/>
      <c r="DK444" s="60"/>
      <c r="DL444" s="60"/>
      <c r="DM444" s="60"/>
      <c r="DN444" s="60"/>
      <c r="DO444" s="60"/>
      <c r="DP444" s="60"/>
      <c r="DQ444" s="60"/>
      <c r="DR444" s="60"/>
      <c r="DS444" s="60"/>
      <c r="DT444" s="60"/>
      <c r="DU444" s="60"/>
      <c r="DV444" s="60"/>
      <c r="DW444" s="60"/>
      <c r="DX444" s="60"/>
      <c r="DY444" s="60"/>
      <c r="DZ444" s="60"/>
      <c r="EA444" s="60"/>
      <c r="EB444" s="60"/>
      <c r="EC444" s="60"/>
      <c r="ED444" s="60"/>
      <c r="EE444" s="60"/>
      <c r="EF444" s="60"/>
      <c r="EG444" s="60"/>
      <c r="EH444" s="60"/>
      <c r="EI444" s="60"/>
      <c r="EJ444" s="60"/>
      <c r="EK444" s="60"/>
      <c r="EL444" s="60"/>
      <c r="EM444" s="60"/>
      <c r="EN444" s="60"/>
      <c r="EO444" s="60"/>
      <c r="EP444" s="60"/>
      <c r="EQ444" s="60"/>
      <c r="ER444" s="60"/>
      <c r="ES444" s="60"/>
      <c r="ET444" s="60"/>
      <c r="EU444" s="60"/>
      <c r="EV444" s="60"/>
      <c r="EW444" s="60"/>
      <c r="EX444" s="60"/>
      <c r="EY444" s="60"/>
      <c r="EZ444" s="60"/>
      <c r="FA444" s="60"/>
      <c r="FB444" s="60"/>
      <c r="FC444" s="60"/>
      <c r="FD444" s="60"/>
      <c r="FE444" s="60"/>
      <c r="FF444" s="60"/>
      <c r="FG444" s="60"/>
      <c r="FH444" s="60"/>
      <c r="FI444" s="60"/>
      <c r="FJ444" s="60"/>
      <c r="FK444" s="60"/>
      <c r="FL444" s="60"/>
      <c r="FM444" s="60"/>
      <c r="FN444" s="60"/>
      <c r="FO444" s="60"/>
      <c r="FP444" s="60"/>
      <c r="FQ444" s="60"/>
      <c r="FR444" s="60"/>
      <c r="FS444" s="60"/>
      <c r="FT444" s="60"/>
      <c r="FU444" s="60"/>
      <c r="FV444" s="60"/>
      <c r="FW444" s="60"/>
      <c r="FX444" s="60"/>
      <c r="FY444" s="60"/>
      <c r="FZ444" s="60"/>
      <c r="GA444" s="60"/>
      <c r="GB444" s="60"/>
      <c r="GC444" s="60"/>
    </row>
    <row r="445" spans="1:185" s="50" customFormat="1">
      <c r="A445" s="110"/>
      <c r="B445" s="111" t="s">
        <v>52</v>
      </c>
      <c r="C445" s="119"/>
      <c r="D445" s="120">
        <v>4</v>
      </c>
      <c r="E445" s="112">
        <v>4</v>
      </c>
      <c r="F445" s="115"/>
      <c r="G445" s="115"/>
      <c r="H445" s="116"/>
      <c r="I445" s="115"/>
      <c r="J445" s="98"/>
      <c r="K445" s="131"/>
      <c r="L445" s="131"/>
      <c r="M445" s="131"/>
      <c r="N445" s="131"/>
      <c r="O445" s="131"/>
      <c r="P445" s="131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60"/>
      <c r="CB445" s="60"/>
      <c r="CC445" s="60"/>
      <c r="CD445" s="60"/>
      <c r="CE445" s="60"/>
      <c r="CF445" s="60"/>
      <c r="CG445" s="60"/>
      <c r="CH445" s="60"/>
      <c r="CI445" s="60"/>
      <c r="CJ445" s="60"/>
      <c r="CK445" s="60"/>
      <c r="CL445" s="60"/>
      <c r="CM445" s="60"/>
      <c r="CN445" s="60"/>
      <c r="CO445" s="60"/>
      <c r="CP445" s="60"/>
      <c r="CQ445" s="60"/>
      <c r="CR445" s="60"/>
      <c r="CS445" s="60"/>
      <c r="CT445" s="60"/>
      <c r="CU445" s="60"/>
      <c r="CV445" s="60"/>
      <c r="CW445" s="60"/>
      <c r="CX445" s="60"/>
      <c r="CY445" s="60"/>
      <c r="CZ445" s="60"/>
      <c r="DA445" s="60"/>
      <c r="DB445" s="60"/>
      <c r="DC445" s="60"/>
      <c r="DD445" s="60"/>
      <c r="DE445" s="60"/>
      <c r="DF445" s="60"/>
      <c r="DG445" s="60"/>
      <c r="DH445" s="60"/>
      <c r="DI445" s="60"/>
      <c r="DJ445" s="60"/>
      <c r="DK445" s="60"/>
      <c r="DL445" s="60"/>
      <c r="DM445" s="60"/>
      <c r="DN445" s="60"/>
      <c r="DO445" s="60"/>
      <c r="DP445" s="60"/>
      <c r="DQ445" s="60"/>
      <c r="DR445" s="60"/>
      <c r="DS445" s="60"/>
      <c r="DT445" s="60"/>
      <c r="DU445" s="60"/>
      <c r="DV445" s="60"/>
      <c r="DW445" s="60"/>
      <c r="DX445" s="60"/>
      <c r="DY445" s="60"/>
      <c r="DZ445" s="60"/>
      <c r="EA445" s="60"/>
      <c r="EB445" s="60"/>
      <c r="EC445" s="60"/>
      <c r="ED445" s="60"/>
      <c r="EE445" s="60"/>
      <c r="EF445" s="60"/>
      <c r="EG445" s="60"/>
      <c r="EH445" s="60"/>
      <c r="EI445" s="60"/>
      <c r="EJ445" s="60"/>
      <c r="EK445" s="60"/>
      <c r="EL445" s="60"/>
      <c r="EM445" s="60"/>
      <c r="EN445" s="60"/>
      <c r="EO445" s="60"/>
      <c r="EP445" s="60"/>
      <c r="EQ445" s="60"/>
      <c r="ER445" s="60"/>
      <c r="ES445" s="60"/>
      <c r="ET445" s="60"/>
      <c r="EU445" s="60"/>
      <c r="EV445" s="60"/>
      <c r="EW445" s="60"/>
      <c r="EX445" s="60"/>
      <c r="EY445" s="60"/>
      <c r="EZ445" s="60"/>
      <c r="FA445" s="60"/>
      <c r="FB445" s="60"/>
      <c r="FC445" s="60"/>
      <c r="FD445" s="60"/>
      <c r="FE445" s="60"/>
      <c r="FF445" s="60"/>
      <c r="FG445" s="60"/>
      <c r="FH445" s="60"/>
      <c r="FI445" s="60"/>
      <c r="FJ445" s="60"/>
      <c r="FK445" s="60"/>
      <c r="FL445" s="60"/>
      <c r="FM445" s="60"/>
      <c r="FN445" s="60"/>
      <c r="FO445" s="60"/>
      <c r="FP445" s="60"/>
      <c r="FQ445" s="60"/>
      <c r="FR445" s="60"/>
      <c r="FS445" s="60"/>
      <c r="FT445" s="60"/>
      <c r="FU445" s="60"/>
      <c r="FV445" s="60"/>
      <c r="FW445" s="60"/>
      <c r="FX445" s="60"/>
      <c r="FY445" s="60"/>
      <c r="FZ445" s="60"/>
      <c r="GA445" s="60"/>
      <c r="GB445" s="60"/>
      <c r="GC445" s="60"/>
    </row>
    <row r="446" spans="1:185" s="50" customFormat="1">
      <c r="A446" s="110"/>
      <c r="B446" s="111" t="s">
        <v>17</v>
      </c>
      <c r="C446" s="119"/>
      <c r="D446" s="120">
        <v>160</v>
      </c>
      <c r="E446" s="112">
        <v>160</v>
      </c>
      <c r="F446" s="115"/>
      <c r="G446" s="115"/>
      <c r="H446" s="116"/>
      <c r="I446" s="115"/>
      <c r="J446" s="98"/>
      <c r="K446" s="131"/>
      <c r="L446" s="131"/>
      <c r="M446" s="131"/>
      <c r="N446" s="131"/>
      <c r="O446" s="131"/>
      <c r="P446" s="131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60"/>
      <c r="CB446" s="60"/>
      <c r="CC446" s="60"/>
      <c r="CD446" s="60"/>
      <c r="CE446" s="60"/>
      <c r="CF446" s="60"/>
      <c r="CG446" s="60"/>
      <c r="CH446" s="60"/>
      <c r="CI446" s="60"/>
      <c r="CJ446" s="60"/>
      <c r="CK446" s="60"/>
      <c r="CL446" s="60"/>
      <c r="CM446" s="60"/>
      <c r="CN446" s="60"/>
      <c r="CO446" s="60"/>
      <c r="CP446" s="60"/>
      <c r="CQ446" s="60"/>
      <c r="CR446" s="60"/>
      <c r="CS446" s="60"/>
      <c r="CT446" s="60"/>
      <c r="CU446" s="60"/>
      <c r="CV446" s="60"/>
      <c r="CW446" s="60"/>
      <c r="CX446" s="60"/>
      <c r="CY446" s="60"/>
      <c r="CZ446" s="60"/>
      <c r="DA446" s="60"/>
      <c r="DB446" s="60"/>
      <c r="DC446" s="60"/>
      <c r="DD446" s="60"/>
      <c r="DE446" s="60"/>
      <c r="DF446" s="60"/>
      <c r="DG446" s="60"/>
      <c r="DH446" s="60"/>
      <c r="DI446" s="60"/>
      <c r="DJ446" s="60"/>
      <c r="DK446" s="60"/>
      <c r="DL446" s="60"/>
      <c r="DM446" s="60"/>
      <c r="DN446" s="60"/>
      <c r="DO446" s="60"/>
      <c r="DP446" s="60"/>
      <c r="DQ446" s="60"/>
      <c r="DR446" s="60"/>
      <c r="DS446" s="60"/>
      <c r="DT446" s="60"/>
      <c r="DU446" s="60"/>
      <c r="DV446" s="60"/>
      <c r="DW446" s="60"/>
      <c r="DX446" s="60"/>
      <c r="DY446" s="60"/>
      <c r="DZ446" s="60"/>
      <c r="EA446" s="60"/>
      <c r="EB446" s="60"/>
      <c r="EC446" s="60"/>
      <c r="ED446" s="60"/>
      <c r="EE446" s="60"/>
      <c r="EF446" s="60"/>
      <c r="EG446" s="60"/>
      <c r="EH446" s="60"/>
      <c r="EI446" s="60"/>
      <c r="EJ446" s="60"/>
      <c r="EK446" s="60"/>
      <c r="EL446" s="60"/>
      <c r="EM446" s="60"/>
      <c r="EN446" s="60"/>
      <c r="EO446" s="60"/>
      <c r="EP446" s="60"/>
      <c r="EQ446" s="60"/>
      <c r="ER446" s="60"/>
      <c r="ES446" s="60"/>
      <c r="ET446" s="60"/>
      <c r="EU446" s="60"/>
      <c r="EV446" s="60"/>
      <c r="EW446" s="60"/>
      <c r="EX446" s="60"/>
      <c r="EY446" s="60"/>
      <c r="EZ446" s="60"/>
      <c r="FA446" s="60"/>
      <c r="FB446" s="60"/>
      <c r="FC446" s="60"/>
      <c r="FD446" s="60"/>
      <c r="FE446" s="60"/>
      <c r="FF446" s="60"/>
      <c r="FG446" s="60"/>
      <c r="FH446" s="60"/>
      <c r="FI446" s="60"/>
      <c r="FJ446" s="60"/>
      <c r="FK446" s="60"/>
      <c r="FL446" s="60"/>
      <c r="FM446" s="60"/>
      <c r="FN446" s="60"/>
      <c r="FO446" s="60"/>
      <c r="FP446" s="60"/>
      <c r="FQ446" s="60"/>
      <c r="FR446" s="60"/>
      <c r="FS446" s="60"/>
      <c r="FT446" s="60"/>
      <c r="FU446" s="60"/>
      <c r="FV446" s="60"/>
      <c r="FW446" s="60"/>
      <c r="FX446" s="60"/>
      <c r="FY446" s="60"/>
      <c r="FZ446" s="60"/>
      <c r="GA446" s="60"/>
      <c r="GB446" s="60"/>
      <c r="GC446" s="60"/>
    </row>
    <row r="447" spans="1:185" s="41" customFormat="1" ht="16.5" thickBot="1">
      <c r="A447" s="102" t="s">
        <v>40</v>
      </c>
      <c r="B447" s="103"/>
      <c r="C447" s="124">
        <v>20</v>
      </c>
      <c r="D447" s="158">
        <v>20</v>
      </c>
      <c r="E447" s="104">
        <v>20</v>
      </c>
      <c r="F447" s="148">
        <v>1.6</v>
      </c>
      <c r="G447" s="149">
        <v>0.2</v>
      </c>
      <c r="H447" s="175">
        <v>9.8000000000000007</v>
      </c>
      <c r="I447" s="212">
        <v>47</v>
      </c>
      <c r="J447" s="98"/>
      <c r="K447" s="84"/>
      <c r="L447" s="84"/>
      <c r="M447" s="84"/>
      <c r="N447" s="84"/>
      <c r="O447" s="84"/>
      <c r="P447" s="84"/>
      <c r="Q447" s="64"/>
      <c r="R447" s="64"/>
      <c r="S447" s="64"/>
      <c r="T447" s="64"/>
      <c r="U447" s="64"/>
      <c r="V447" s="64"/>
      <c r="W447" s="64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  <c r="AN447" s="64"/>
      <c r="AO447" s="64"/>
      <c r="AP447" s="64"/>
      <c r="AQ447" s="64"/>
      <c r="AR447" s="64"/>
      <c r="AS447" s="64"/>
      <c r="AT447" s="64"/>
      <c r="AU447" s="64"/>
      <c r="AV447" s="64"/>
      <c r="AW447" s="64"/>
      <c r="AX447" s="64"/>
      <c r="AY447" s="64"/>
      <c r="AZ447" s="64"/>
      <c r="BA447" s="64"/>
      <c r="BB447" s="64"/>
      <c r="BC447" s="64"/>
      <c r="BD447" s="64"/>
      <c r="BE447" s="64"/>
      <c r="BF447" s="64"/>
      <c r="BG447" s="64"/>
      <c r="BH447" s="64"/>
      <c r="BI447" s="64"/>
      <c r="BJ447" s="64"/>
      <c r="BK447" s="64"/>
      <c r="BL447" s="64"/>
      <c r="BM447" s="64"/>
      <c r="BN447" s="64"/>
      <c r="BO447" s="64"/>
      <c r="BP447" s="64"/>
      <c r="BQ447" s="64"/>
      <c r="BR447" s="64"/>
      <c r="BS447" s="64"/>
      <c r="BT447" s="64"/>
      <c r="BU447" s="64"/>
      <c r="BV447" s="64"/>
      <c r="BW447" s="64"/>
      <c r="BX447" s="64"/>
      <c r="BY447" s="64"/>
      <c r="BZ447" s="64"/>
      <c r="CA447" s="64"/>
      <c r="CB447" s="64"/>
      <c r="CC447" s="64"/>
      <c r="CD447" s="64"/>
      <c r="CE447" s="64"/>
      <c r="CF447" s="64"/>
      <c r="CG447" s="64"/>
      <c r="CH447" s="64"/>
      <c r="CI447" s="64"/>
      <c r="CJ447" s="64"/>
      <c r="CK447" s="64"/>
      <c r="CL447" s="64"/>
      <c r="CM447" s="64"/>
      <c r="CN447" s="64"/>
      <c r="CO447" s="64"/>
      <c r="CP447" s="64"/>
      <c r="CQ447" s="64"/>
      <c r="CR447" s="64"/>
      <c r="CS447" s="64"/>
      <c r="CT447" s="64"/>
      <c r="CU447" s="64"/>
      <c r="CV447" s="64"/>
      <c r="CW447" s="64"/>
      <c r="CX447" s="64"/>
      <c r="CY447" s="64"/>
      <c r="CZ447" s="64"/>
      <c r="DA447" s="64"/>
      <c r="DB447" s="64"/>
      <c r="DC447" s="64"/>
      <c r="DD447" s="64"/>
      <c r="DE447" s="64"/>
      <c r="DF447" s="64"/>
      <c r="DG447" s="64"/>
      <c r="DH447" s="64"/>
      <c r="DI447" s="64"/>
      <c r="DJ447" s="64"/>
      <c r="DK447" s="64"/>
      <c r="DL447" s="64"/>
      <c r="DM447" s="64"/>
      <c r="DN447" s="64"/>
      <c r="DO447" s="64"/>
      <c r="DP447" s="64"/>
      <c r="DQ447" s="64"/>
      <c r="DR447" s="64"/>
      <c r="DS447" s="64"/>
      <c r="DT447" s="64"/>
      <c r="DU447" s="64"/>
      <c r="DV447" s="64"/>
      <c r="DW447" s="64"/>
      <c r="DX447" s="64"/>
      <c r="DY447" s="64"/>
      <c r="DZ447" s="64"/>
      <c r="EA447" s="64"/>
      <c r="EB447" s="64"/>
      <c r="EC447" s="64"/>
      <c r="ED447" s="64"/>
      <c r="EE447" s="64"/>
      <c r="EF447" s="64"/>
      <c r="EG447" s="64"/>
      <c r="EH447" s="64"/>
      <c r="EI447" s="64"/>
      <c r="EJ447" s="64"/>
      <c r="EK447" s="64"/>
      <c r="EL447" s="64"/>
      <c r="EM447" s="64"/>
      <c r="EN447" s="64"/>
      <c r="EO447" s="64"/>
      <c r="EP447" s="64"/>
      <c r="EQ447" s="64"/>
      <c r="ER447" s="64"/>
      <c r="ES447" s="64"/>
      <c r="ET447" s="64"/>
      <c r="EU447" s="64"/>
      <c r="EV447" s="64"/>
      <c r="EW447" s="64"/>
      <c r="EX447" s="64"/>
      <c r="EY447" s="64"/>
      <c r="EZ447" s="64"/>
      <c r="FA447" s="64"/>
      <c r="FB447" s="64"/>
      <c r="FC447" s="64"/>
      <c r="FD447" s="64"/>
      <c r="FE447" s="64"/>
      <c r="FF447" s="64"/>
      <c r="FG447" s="64"/>
      <c r="FH447" s="64"/>
      <c r="FI447" s="64"/>
      <c r="FJ447" s="64"/>
      <c r="FK447" s="64"/>
      <c r="FL447" s="64"/>
      <c r="FM447" s="64"/>
      <c r="FN447" s="64"/>
      <c r="FO447" s="64"/>
      <c r="FP447" s="64"/>
      <c r="FQ447" s="64"/>
      <c r="FR447" s="64"/>
      <c r="FS447" s="64"/>
      <c r="FT447" s="64"/>
      <c r="FU447" s="64"/>
      <c r="FV447" s="64"/>
      <c r="FW447" s="64"/>
      <c r="FX447" s="64"/>
      <c r="FY447" s="64"/>
      <c r="FZ447" s="64"/>
      <c r="GA447" s="64"/>
      <c r="GB447" s="64"/>
      <c r="GC447" s="64"/>
    </row>
    <row r="448" spans="1:185" ht="16.5" thickBot="1">
      <c r="A448" s="159" t="s">
        <v>27</v>
      </c>
      <c r="B448" s="160"/>
      <c r="C448" s="230">
        <v>444</v>
      </c>
      <c r="D448" s="178"/>
      <c r="E448" s="196"/>
      <c r="F448" s="163">
        <v>12.55</v>
      </c>
      <c r="G448" s="163">
        <v>14.159999999999998</v>
      </c>
      <c r="H448" s="163">
        <v>61.620000000000005</v>
      </c>
      <c r="I448" s="163">
        <v>422.8</v>
      </c>
      <c r="J448" s="101"/>
    </row>
    <row r="449" spans="1:185" ht="16.5" thickBot="1">
      <c r="A449" s="159" t="s">
        <v>63</v>
      </c>
      <c r="B449" s="160"/>
      <c r="C449" s="161">
        <v>1424</v>
      </c>
      <c r="D449" s="197"/>
      <c r="E449" s="161"/>
      <c r="F449" s="179">
        <v>36.92</v>
      </c>
      <c r="G449" s="179">
        <v>41.26</v>
      </c>
      <c r="H449" s="179">
        <v>181.85000000000002</v>
      </c>
      <c r="I449" s="179">
        <v>1242.8</v>
      </c>
      <c r="J449" s="101"/>
    </row>
    <row r="450" spans="1:185" ht="16.5" thickBot="1">
      <c r="A450" s="111"/>
      <c r="B450" s="111"/>
      <c r="C450" s="189"/>
      <c r="D450" s="231"/>
      <c r="E450" s="189"/>
      <c r="F450" s="191"/>
      <c r="G450" s="117"/>
      <c r="H450" s="117"/>
      <c r="I450" s="117"/>
      <c r="J450" s="127"/>
    </row>
    <row r="451" spans="1:185">
      <c r="A451" s="326" t="s">
        <v>299</v>
      </c>
      <c r="B451" s="327"/>
      <c r="C451" s="328">
        <v>7102</v>
      </c>
      <c r="D451" s="328"/>
      <c r="E451" s="328"/>
      <c r="F451" s="328">
        <v>183.91000000000003</v>
      </c>
      <c r="G451" s="328">
        <v>209.35500000000002</v>
      </c>
      <c r="H451" s="328">
        <v>915.68</v>
      </c>
      <c r="I451" s="328">
        <v>6275.28</v>
      </c>
      <c r="J451" s="103"/>
    </row>
    <row r="452" spans="1:185" ht="16.5" thickBot="1">
      <c r="A452" s="329"/>
      <c r="B452" s="330"/>
      <c r="C452" s="331">
        <v>1420.4</v>
      </c>
      <c r="D452" s="331"/>
      <c r="E452" s="331"/>
      <c r="F452" s="332">
        <v>36.782000000000004</v>
      </c>
      <c r="G452" s="332">
        <v>41.871000000000002</v>
      </c>
      <c r="H452" s="332">
        <v>183.136</v>
      </c>
      <c r="I452" s="332">
        <v>1255.056</v>
      </c>
      <c r="J452" s="232"/>
    </row>
    <row r="453" spans="1:185" ht="15" customHeight="1">
      <c r="A453" s="103"/>
      <c r="B453" s="103"/>
      <c r="C453" s="626" t="s">
        <v>164</v>
      </c>
      <c r="D453" s="626"/>
      <c r="E453" s="626"/>
      <c r="F453" s="626"/>
      <c r="G453" s="109"/>
      <c r="H453" s="109"/>
      <c r="I453" s="109"/>
      <c r="J453" s="103"/>
    </row>
    <row r="454" spans="1:185" ht="16.5" thickBot="1">
      <c r="A454" s="84" t="s">
        <v>110</v>
      </c>
      <c r="B454" s="153"/>
      <c r="C454" s="153"/>
      <c r="D454" s="88"/>
      <c r="J454" s="103"/>
    </row>
    <row r="455" spans="1:185" ht="22.5" customHeight="1">
      <c r="A455" s="620" t="s">
        <v>246</v>
      </c>
      <c r="B455" s="621"/>
      <c r="C455" s="613" t="s">
        <v>242</v>
      </c>
      <c r="D455" s="347" t="s">
        <v>3</v>
      </c>
      <c r="E455" s="90" t="s">
        <v>3</v>
      </c>
      <c r="F455" s="622" t="s">
        <v>243</v>
      </c>
      <c r="G455" s="623"/>
      <c r="H455" s="624"/>
      <c r="I455" s="347" t="s">
        <v>4</v>
      </c>
      <c r="J455" s="91" t="s">
        <v>244</v>
      </c>
    </row>
    <row r="456" spans="1:185" ht="32.25" thickBot="1">
      <c r="A456" s="616" t="s">
        <v>245</v>
      </c>
      <c r="B456" s="617"/>
      <c r="C456" s="614"/>
      <c r="D456" s="92" t="s">
        <v>5</v>
      </c>
      <c r="E456" s="93" t="s">
        <v>5</v>
      </c>
      <c r="F456" s="94"/>
      <c r="G456" s="95"/>
      <c r="H456" s="96"/>
      <c r="I456" s="92" t="s">
        <v>6</v>
      </c>
      <c r="J456" s="98"/>
    </row>
    <row r="457" spans="1:185" ht="16.5" thickBot="1">
      <c r="A457" s="618"/>
      <c r="B457" s="619"/>
      <c r="C457" s="615"/>
      <c r="D457" s="99" t="s">
        <v>7</v>
      </c>
      <c r="E457" s="99" t="s">
        <v>8</v>
      </c>
      <c r="F457" s="99" t="s">
        <v>9</v>
      </c>
      <c r="G457" s="99" t="s">
        <v>10</v>
      </c>
      <c r="H457" s="100" t="s">
        <v>11</v>
      </c>
      <c r="I457" s="100" t="s">
        <v>12</v>
      </c>
      <c r="J457" s="101"/>
    </row>
    <row r="458" spans="1:185">
      <c r="A458" s="102"/>
      <c r="B458" s="103" t="s">
        <v>13</v>
      </c>
      <c r="C458" s="124"/>
      <c r="D458" s="134"/>
      <c r="E458" s="145"/>
      <c r="F458" s="107"/>
      <c r="G458" s="97"/>
      <c r="H458" s="106"/>
      <c r="I458" s="107"/>
      <c r="J458" s="98"/>
    </row>
    <row r="459" spans="1:185" s="39" customFormat="1">
      <c r="A459" s="102" t="s">
        <v>170</v>
      </c>
      <c r="B459" s="103"/>
      <c r="C459" s="124" t="s">
        <v>126</v>
      </c>
      <c r="D459" s="124"/>
      <c r="E459" s="124"/>
      <c r="F459" s="108">
        <v>4.8</v>
      </c>
      <c r="G459" s="108">
        <v>5</v>
      </c>
      <c r="H459" s="108">
        <v>14</v>
      </c>
      <c r="I459" s="108">
        <v>120</v>
      </c>
      <c r="J459" s="98" t="s">
        <v>193</v>
      </c>
      <c r="K459" s="131"/>
      <c r="L459" s="131"/>
      <c r="M459" s="131"/>
      <c r="N459" s="131"/>
      <c r="O459" s="131"/>
      <c r="P459" s="131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40"/>
      <c r="BG459" s="40"/>
      <c r="BH459" s="40"/>
      <c r="BI459" s="40"/>
      <c r="BJ459" s="40"/>
      <c r="BK459" s="40"/>
      <c r="BL459" s="40"/>
      <c r="BM459" s="40"/>
      <c r="BN459" s="40"/>
      <c r="BO459" s="40"/>
      <c r="BP459" s="40"/>
      <c r="BQ459" s="40"/>
      <c r="BR459" s="40"/>
      <c r="BS459" s="40"/>
      <c r="BT459" s="40"/>
      <c r="BU459" s="40"/>
      <c r="BV459" s="40"/>
      <c r="BW459" s="40"/>
      <c r="BX459" s="40"/>
      <c r="BY459" s="40"/>
      <c r="BZ459" s="40"/>
      <c r="CA459" s="40"/>
      <c r="CB459" s="40"/>
      <c r="CC459" s="40"/>
      <c r="CD459" s="40"/>
      <c r="CE459" s="40"/>
      <c r="CF459" s="40"/>
      <c r="CG459" s="40"/>
      <c r="CH459" s="40"/>
      <c r="CI459" s="40"/>
      <c r="CJ459" s="40"/>
      <c r="CK459" s="40"/>
      <c r="CL459" s="40"/>
      <c r="CM459" s="40"/>
      <c r="CN459" s="40"/>
      <c r="CO459" s="40"/>
      <c r="CP459" s="40"/>
      <c r="CQ459" s="40"/>
      <c r="CR459" s="40"/>
      <c r="CS459" s="40"/>
      <c r="CT459" s="40"/>
      <c r="CU459" s="40"/>
      <c r="CV459" s="40"/>
      <c r="CW459" s="40"/>
      <c r="CX459" s="40"/>
      <c r="CY459" s="40"/>
      <c r="CZ459" s="40"/>
      <c r="DA459" s="40"/>
      <c r="DB459" s="40"/>
      <c r="DC459" s="40"/>
      <c r="DD459" s="40"/>
      <c r="DE459" s="40"/>
      <c r="DF459" s="40"/>
      <c r="DG459" s="40"/>
      <c r="DH459" s="40"/>
      <c r="DI459" s="40"/>
      <c r="DJ459" s="40"/>
      <c r="DK459" s="40"/>
      <c r="DL459" s="40"/>
      <c r="DM459" s="40"/>
      <c r="DN459" s="40"/>
      <c r="DO459" s="40"/>
      <c r="DP459" s="40"/>
      <c r="DQ459" s="40"/>
      <c r="DR459" s="40"/>
      <c r="DS459" s="40"/>
      <c r="DT459" s="40"/>
      <c r="DU459" s="40"/>
      <c r="DV459" s="40"/>
      <c r="DW459" s="40"/>
      <c r="DX459" s="40"/>
      <c r="DY459" s="40"/>
      <c r="DZ459" s="40"/>
      <c r="EA459" s="40"/>
      <c r="EB459" s="40"/>
      <c r="EC459" s="40"/>
      <c r="ED459" s="40"/>
      <c r="EE459" s="40"/>
      <c r="EF459" s="40"/>
      <c r="EG459" s="40"/>
      <c r="EH459" s="40"/>
      <c r="EI459" s="40"/>
      <c r="EJ459" s="40"/>
      <c r="EK459" s="40"/>
      <c r="EL459" s="40"/>
      <c r="EM459" s="40"/>
      <c r="EN459" s="40"/>
      <c r="EO459" s="40"/>
      <c r="EP459" s="40"/>
      <c r="EQ459" s="40"/>
      <c r="ER459" s="40"/>
      <c r="ES459" s="40"/>
      <c r="ET459" s="40"/>
      <c r="EU459" s="40"/>
      <c r="EV459" s="40"/>
      <c r="EW459" s="40"/>
      <c r="EX459" s="40"/>
      <c r="EY459" s="40"/>
      <c r="EZ459" s="40"/>
      <c r="FA459" s="40"/>
      <c r="FB459" s="40"/>
      <c r="FC459" s="40"/>
      <c r="FD459" s="40"/>
      <c r="FE459" s="40"/>
      <c r="FF459" s="40"/>
      <c r="FG459" s="40"/>
      <c r="FH459" s="40"/>
      <c r="FI459" s="40"/>
      <c r="FJ459" s="40"/>
      <c r="FK459" s="40"/>
      <c r="FL459" s="40"/>
      <c r="FM459" s="40"/>
      <c r="FN459" s="40"/>
      <c r="FO459" s="40"/>
      <c r="FP459" s="40"/>
      <c r="FQ459" s="40"/>
      <c r="FR459" s="40"/>
      <c r="FS459" s="40"/>
      <c r="FT459" s="40"/>
      <c r="FU459" s="40"/>
      <c r="FV459" s="40"/>
      <c r="FW459" s="40"/>
      <c r="FX459" s="40"/>
      <c r="FY459" s="40"/>
      <c r="FZ459" s="40"/>
      <c r="GA459" s="40"/>
      <c r="GB459" s="40"/>
      <c r="GC459" s="40"/>
    </row>
    <row r="460" spans="1:185" s="39" customFormat="1" ht="31.5">
      <c r="A460" s="102"/>
      <c r="B460" s="103" t="s">
        <v>144</v>
      </c>
      <c r="C460" s="124"/>
      <c r="D460" s="124">
        <v>19</v>
      </c>
      <c r="E460" s="198">
        <v>19</v>
      </c>
      <c r="F460" s="105"/>
      <c r="G460" s="108"/>
      <c r="H460" s="108"/>
      <c r="I460" s="105"/>
      <c r="J460" s="98"/>
      <c r="K460" s="131"/>
      <c r="L460" s="131"/>
      <c r="M460" s="131"/>
      <c r="N460" s="131"/>
      <c r="O460" s="131"/>
      <c r="P460" s="131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  <c r="BJ460" s="40"/>
      <c r="BK460" s="40"/>
      <c r="BL460" s="40"/>
      <c r="BM460" s="40"/>
      <c r="BN460" s="40"/>
      <c r="BO460" s="40"/>
      <c r="BP460" s="40"/>
      <c r="BQ460" s="40"/>
      <c r="BR460" s="40"/>
      <c r="BS460" s="40"/>
      <c r="BT460" s="40"/>
      <c r="BU460" s="40"/>
      <c r="BV460" s="40"/>
      <c r="BW460" s="40"/>
      <c r="BX460" s="40"/>
      <c r="BY460" s="40"/>
      <c r="BZ460" s="40"/>
      <c r="CA460" s="40"/>
      <c r="CB460" s="40"/>
      <c r="CC460" s="40"/>
      <c r="CD460" s="40"/>
      <c r="CE460" s="40"/>
      <c r="CF460" s="40"/>
      <c r="CG460" s="40"/>
      <c r="CH460" s="40"/>
      <c r="CI460" s="40"/>
      <c r="CJ460" s="40"/>
      <c r="CK460" s="40"/>
      <c r="CL460" s="40"/>
      <c r="CM460" s="40"/>
      <c r="CN460" s="40"/>
      <c r="CO460" s="40"/>
      <c r="CP460" s="40"/>
      <c r="CQ460" s="40"/>
      <c r="CR460" s="40"/>
      <c r="CS460" s="40"/>
      <c r="CT460" s="40"/>
      <c r="CU460" s="40"/>
      <c r="CV460" s="40"/>
      <c r="CW460" s="40"/>
      <c r="CX460" s="40"/>
      <c r="CY460" s="40"/>
      <c r="CZ460" s="40"/>
      <c r="DA460" s="40"/>
      <c r="DB460" s="40"/>
      <c r="DC460" s="40"/>
      <c r="DD460" s="40"/>
      <c r="DE460" s="40"/>
      <c r="DF460" s="40"/>
      <c r="DG460" s="40"/>
      <c r="DH460" s="40"/>
      <c r="DI460" s="40"/>
      <c r="DJ460" s="40"/>
      <c r="DK460" s="40"/>
      <c r="DL460" s="40"/>
      <c r="DM460" s="40"/>
      <c r="DN460" s="40"/>
      <c r="DO460" s="40"/>
      <c r="DP460" s="40"/>
      <c r="DQ460" s="40"/>
      <c r="DR460" s="40"/>
      <c r="DS460" s="40"/>
      <c r="DT460" s="40"/>
      <c r="DU460" s="40"/>
      <c r="DV460" s="40"/>
      <c r="DW460" s="40"/>
      <c r="DX460" s="40"/>
      <c r="DY460" s="40"/>
      <c r="DZ460" s="40"/>
      <c r="EA460" s="40"/>
      <c r="EB460" s="40"/>
      <c r="EC460" s="40"/>
      <c r="ED460" s="40"/>
      <c r="EE460" s="40"/>
      <c r="EF460" s="40"/>
      <c r="EG460" s="40"/>
      <c r="EH460" s="40"/>
      <c r="EI460" s="40"/>
      <c r="EJ460" s="40"/>
      <c r="EK460" s="40"/>
      <c r="EL460" s="40"/>
      <c r="EM460" s="40"/>
      <c r="EN460" s="40"/>
      <c r="EO460" s="40"/>
      <c r="EP460" s="40"/>
      <c r="EQ460" s="40"/>
      <c r="ER460" s="40"/>
      <c r="ES460" s="40"/>
      <c r="ET460" s="40"/>
      <c r="EU460" s="40"/>
      <c r="EV460" s="40"/>
      <c r="EW460" s="40"/>
      <c r="EX460" s="40"/>
      <c r="EY460" s="40"/>
      <c r="EZ460" s="40"/>
      <c r="FA460" s="40"/>
      <c r="FB460" s="40"/>
      <c r="FC460" s="40"/>
      <c r="FD460" s="40"/>
      <c r="FE460" s="40"/>
      <c r="FF460" s="40"/>
      <c r="FG460" s="40"/>
      <c r="FH460" s="40"/>
      <c r="FI460" s="40"/>
      <c r="FJ460" s="40"/>
      <c r="FK460" s="40"/>
      <c r="FL460" s="40"/>
      <c r="FM460" s="40"/>
      <c r="FN460" s="40"/>
      <c r="FO460" s="40"/>
      <c r="FP460" s="40"/>
      <c r="FQ460" s="40"/>
      <c r="FR460" s="40"/>
      <c r="FS460" s="40"/>
      <c r="FT460" s="40"/>
      <c r="FU460" s="40"/>
      <c r="FV460" s="40"/>
      <c r="FW460" s="40"/>
      <c r="FX460" s="40"/>
      <c r="FY460" s="40"/>
      <c r="FZ460" s="40"/>
      <c r="GA460" s="40"/>
      <c r="GB460" s="40"/>
      <c r="GC460" s="40"/>
    </row>
    <row r="461" spans="1:185" s="39" customFormat="1">
      <c r="A461" s="102"/>
      <c r="B461" s="103" t="s">
        <v>16</v>
      </c>
      <c r="C461" s="104"/>
      <c r="D461" s="108">
        <v>75</v>
      </c>
      <c r="E461" s="108">
        <v>75</v>
      </c>
      <c r="F461" s="108"/>
      <c r="G461" s="109"/>
      <c r="H461" s="108"/>
      <c r="I461" s="109"/>
      <c r="J461" s="98"/>
      <c r="K461" s="131"/>
      <c r="L461" s="131"/>
      <c r="M461" s="131"/>
      <c r="N461" s="131"/>
      <c r="O461" s="131"/>
      <c r="P461" s="131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F461" s="40"/>
      <c r="AG461" s="40"/>
      <c r="AH461" s="40"/>
      <c r="AI461" s="40"/>
      <c r="AJ461" s="40"/>
      <c r="AK461" s="40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  <c r="AX461" s="40"/>
      <c r="AY461" s="40"/>
      <c r="AZ461" s="40"/>
      <c r="BA461" s="40"/>
      <c r="BB461" s="40"/>
      <c r="BC461" s="40"/>
      <c r="BD461" s="40"/>
      <c r="BE461" s="40"/>
      <c r="BF461" s="40"/>
      <c r="BG461" s="40"/>
      <c r="BH461" s="40"/>
      <c r="BI461" s="40"/>
      <c r="BJ461" s="40"/>
      <c r="BK461" s="40"/>
      <c r="BL461" s="40"/>
      <c r="BM461" s="40"/>
      <c r="BN461" s="40"/>
      <c r="BO461" s="40"/>
      <c r="BP461" s="40"/>
      <c r="BQ461" s="40"/>
      <c r="BR461" s="40"/>
      <c r="BS461" s="40"/>
      <c r="BT461" s="40"/>
      <c r="BU461" s="40"/>
      <c r="BV461" s="40"/>
      <c r="BW461" s="40"/>
      <c r="BX461" s="40"/>
      <c r="BY461" s="40"/>
      <c r="BZ461" s="40"/>
      <c r="CA461" s="40"/>
      <c r="CB461" s="40"/>
      <c r="CC461" s="40"/>
      <c r="CD461" s="40"/>
      <c r="CE461" s="40"/>
      <c r="CF461" s="40"/>
      <c r="CG461" s="40"/>
      <c r="CH461" s="40"/>
      <c r="CI461" s="40"/>
      <c r="CJ461" s="40"/>
      <c r="CK461" s="40"/>
      <c r="CL461" s="40"/>
      <c r="CM461" s="40"/>
      <c r="CN461" s="40"/>
      <c r="CO461" s="40"/>
      <c r="CP461" s="40"/>
      <c r="CQ461" s="40"/>
      <c r="CR461" s="40"/>
      <c r="CS461" s="40"/>
      <c r="CT461" s="40"/>
      <c r="CU461" s="40"/>
      <c r="CV461" s="40"/>
      <c r="CW461" s="40"/>
      <c r="CX461" s="40"/>
      <c r="CY461" s="40"/>
      <c r="CZ461" s="40"/>
      <c r="DA461" s="40"/>
      <c r="DB461" s="40"/>
      <c r="DC461" s="40"/>
      <c r="DD461" s="40"/>
      <c r="DE461" s="40"/>
      <c r="DF461" s="40"/>
      <c r="DG461" s="40"/>
      <c r="DH461" s="40"/>
      <c r="DI461" s="40"/>
      <c r="DJ461" s="40"/>
      <c r="DK461" s="40"/>
      <c r="DL461" s="40"/>
      <c r="DM461" s="40"/>
      <c r="DN461" s="40"/>
      <c r="DO461" s="40"/>
      <c r="DP461" s="40"/>
      <c r="DQ461" s="40"/>
      <c r="DR461" s="40"/>
      <c r="DS461" s="40"/>
      <c r="DT461" s="40"/>
      <c r="DU461" s="40"/>
      <c r="DV461" s="40"/>
      <c r="DW461" s="40"/>
      <c r="DX461" s="40"/>
      <c r="DY461" s="40"/>
      <c r="DZ461" s="40"/>
      <c r="EA461" s="40"/>
      <c r="EB461" s="40"/>
      <c r="EC461" s="40"/>
      <c r="ED461" s="40"/>
      <c r="EE461" s="40"/>
      <c r="EF461" s="40"/>
      <c r="EG461" s="40"/>
      <c r="EH461" s="40"/>
      <c r="EI461" s="40"/>
      <c r="EJ461" s="40"/>
      <c r="EK461" s="40"/>
      <c r="EL461" s="40"/>
      <c r="EM461" s="40"/>
      <c r="EN461" s="40"/>
      <c r="EO461" s="40"/>
      <c r="EP461" s="40"/>
      <c r="EQ461" s="40"/>
      <c r="ER461" s="40"/>
      <c r="ES461" s="40"/>
      <c r="ET461" s="40"/>
      <c r="EU461" s="40"/>
      <c r="EV461" s="40"/>
      <c r="EW461" s="40"/>
      <c r="EX461" s="40"/>
      <c r="EY461" s="40"/>
      <c r="EZ461" s="40"/>
      <c r="FA461" s="40"/>
      <c r="FB461" s="40"/>
      <c r="FC461" s="40"/>
      <c r="FD461" s="40"/>
      <c r="FE461" s="40"/>
      <c r="FF461" s="40"/>
      <c r="FG461" s="40"/>
      <c r="FH461" s="40"/>
      <c r="FI461" s="40"/>
      <c r="FJ461" s="40"/>
      <c r="FK461" s="40"/>
      <c r="FL461" s="40"/>
      <c r="FM461" s="40"/>
      <c r="FN461" s="40"/>
      <c r="FO461" s="40"/>
      <c r="FP461" s="40"/>
      <c r="FQ461" s="40"/>
      <c r="FR461" s="40"/>
      <c r="FS461" s="40"/>
      <c r="FT461" s="40"/>
      <c r="FU461" s="40"/>
      <c r="FV461" s="40"/>
      <c r="FW461" s="40"/>
      <c r="FX461" s="40"/>
      <c r="FY461" s="40"/>
      <c r="FZ461" s="40"/>
      <c r="GA461" s="40"/>
      <c r="GB461" s="40"/>
      <c r="GC461" s="40"/>
    </row>
    <row r="462" spans="1:185" s="39" customFormat="1">
      <c r="A462" s="102"/>
      <c r="B462" s="103" t="s">
        <v>18</v>
      </c>
      <c r="C462" s="104"/>
      <c r="D462" s="108">
        <v>2</v>
      </c>
      <c r="E462" s="108">
        <v>2</v>
      </c>
      <c r="F462" s="108"/>
      <c r="G462" s="109"/>
      <c r="H462" s="108"/>
      <c r="I462" s="109"/>
      <c r="J462" s="98"/>
      <c r="K462" s="131"/>
      <c r="L462" s="131"/>
      <c r="M462" s="131"/>
      <c r="N462" s="131"/>
      <c r="O462" s="131"/>
      <c r="P462" s="131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F462" s="40"/>
      <c r="AG462" s="40"/>
      <c r="AH462" s="40"/>
      <c r="AI462" s="40"/>
      <c r="AJ462" s="40"/>
      <c r="AK462" s="40"/>
      <c r="AL462" s="40"/>
      <c r="AM462" s="40"/>
      <c r="AN462" s="40"/>
      <c r="AO462" s="40"/>
      <c r="AP462" s="40"/>
      <c r="AQ462" s="40"/>
      <c r="AR462" s="40"/>
      <c r="AS462" s="40"/>
      <c r="AT462" s="40"/>
      <c r="AU462" s="40"/>
      <c r="AV462" s="40"/>
      <c r="AW462" s="40"/>
      <c r="AX462" s="40"/>
      <c r="AY462" s="40"/>
      <c r="AZ462" s="40"/>
      <c r="BA462" s="40"/>
      <c r="BB462" s="40"/>
      <c r="BC462" s="40"/>
      <c r="BD462" s="40"/>
      <c r="BE462" s="40"/>
      <c r="BF462" s="40"/>
      <c r="BG462" s="40"/>
      <c r="BH462" s="40"/>
      <c r="BI462" s="40"/>
      <c r="BJ462" s="40"/>
      <c r="BK462" s="40"/>
      <c r="BL462" s="40"/>
      <c r="BM462" s="40"/>
      <c r="BN462" s="40"/>
      <c r="BO462" s="40"/>
      <c r="BP462" s="40"/>
      <c r="BQ462" s="40"/>
      <c r="BR462" s="40"/>
      <c r="BS462" s="40"/>
      <c r="BT462" s="40"/>
      <c r="BU462" s="40"/>
      <c r="BV462" s="40"/>
      <c r="BW462" s="40"/>
      <c r="BX462" s="40"/>
      <c r="BY462" s="40"/>
      <c r="BZ462" s="40"/>
      <c r="CA462" s="40"/>
      <c r="CB462" s="40"/>
      <c r="CC462" s="40"/>
      <c r="CD462" s="40"/>
      <c r="CE462" s="40"/>
      <c r="CF462" s="40"/>
      <c r="CG462" s="40"/>
      <c r="CH462" s="40"/>
      <c r="CI462" s="40"/>
      <c r="CJ462" s="40"/>
      <c r="CK462" s="40"/>
      <c r="CL462" s="40"/>
      <c r="CM462" s="40"/>
      <c r="CN462" s="40"/>
      <c r="CO462" s="40"/>
      <c r="CP462" s="40"/>
      <c r="CQ462" s="40"/>
      <c r="CR462" s="40"/>
      <c r="CS462" s="40"/>
      <c r="CT462" s="40"/>
      <c r="CU462" s="40"/>
      <c r="CV462" s="40"/>
      <c r="CW462" s="40"/>
      <c r="CX462" s="40"/>
      <c r="CY462" s="40"/>
      <c r="CZ462" s="40"/>
      <c r="DA462" s="40"/>
      <c r="DB462" s="40"/>
      <c r="DC462" s="40"/>
      <c r="DD462" s="40"/>
      <c r="DE462" s="40"/>
      <c r="DF462" s="40"/>
      <c r="DG462" s="40"/>
      <c r="DH462" s="40"/>
      <c r="DI462" s="40"/>
      <c r="DJ462" s="40"/>
      <c r="DK462" s="40"/>
      <c r="DL462" s="40"/>
      <c r="DM462" s="40"/>
      <c r="DN462" s="40"/>
      <c r="DO462" s="40"/>
      <c r="DP462" s="40"/>
      <c r="DQ462" s="40"/>
      <c r="DR462" s="40"/>
      <c r="DS462" s="40"/>
      <c r="DT462" s="40"/>
      <c r="DU462" s="40"/>
      <c r="DV462" s="40"/>
      <c r="DW462" s="40"/>
      <c r="DX462" s="40"/>
      <c r="DY462" s="40"/>
      <c r="DZ462" s="40"/>
      <c r="EA462" s="40"/>
      <c r="EB462" s="40"/>
      <c r="EC462" s="40"/>
      <c r="ED462" s="40"/>
      <c r="EE462" s="40"/>
      <c r="EF462" s="40"/>
      <c r="EG462" s="40"/>
      <c r="EH462" s="40"/>
      <c r="EI462" s="40"/>
      <c r="EJ462" s="40"/>
      <c r="EK462" s="40"/>
      <c r="EL462" s="40"/>
      <c r="EM462" s="40"/>
      <c r="EN462" s="40"/>
      <c r="EO462" s="40"/>
      <c r="EP462" s="40"/>
      <c r="EQ462" s="40"/>
      <c r="ER462" s="40"/>
      <c r="ES462" s="40"/>
      <c r="ET462" s="40"/>
      <c r="EU462" s="40"/>
      <c r="EV462" s="40"/>
      <c r="EW462" s="40"/>
      <c r="EX462" s="40"/>
      <c r="EY462" s="40"/>
      <c r="EZ462" s="40"/>
      <c r="FA462" s="40"/>
      <c r="FB462" s="40"/>
      <c r="FC462" s="40"/>
      <c r="FD462" s="40"/>
      <c r="FE462" s="40"/>
      <c r="FF462" s="40"/>
      <c r="FG462" s="40"/>
      <c r="FH462" s="40"/>
      <c r="FI462" s="40"/>
      <c r="FJ462" s="40"/>
      <c r="FK462" s="40"/>
      <c r="FL462" s="40"/>
      <c r="FM462" s="40"/>
      <c r="FN462" s="40"/>
      <c r="FO462" s="40"/>
      <c r="FP462" s="40"/>
      <c r="FQ462" s="40"/>
      <c r="FR462" s="40"/>
      <c r="FS462" s="40"/>
      <c r="FT462" s="40"/>
      <c r="FU462" s="40"/>
      <c r="FV462" s="40"/>
      <c r="FW462" s="40"/>
      <c r="FX462" s="40"/>
      <c r="FY462" s="40"/>
      <c r="FZ462" s="40"/>
      <c r="GA462" s="40"/>
      <c r="GB462" s="40"/>
      <c r="GC462" s="40"/>
    </row>
    <row r="463" spans="1:185" s="39" customFormat="1">
      <c r="A463" s="102"/>
      <c r="B463" s="103" t="s">
        <v>17</v>
      </c>
      <c r="C463" s="104"/>
      <c r="D463" s="108">
        <v>57</v>
      </c>
      <c r="E463" s="108">
        <v>57</v>
      </c>
      <c r="F463" s="108"/>
      <c r="G463" s="109"/>
      <c r="H463" s="108"/>
      <c r="I463" s="109"/>
      <c r="J463" s="98"/>
      <c r="K463" s="131"/>
      <c r="L463" s="131"/>
      <c r="M463" s="131"/>
      <c r="N463" s="131"/>
      <c r="O463" s="131"/>
      <c r="P463" s="131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F463" s="40"/>
      <c r="AG463" s="40"/>
      <c r="AH463" s="40"/>
      <c r="AI463" s="40"/>
      <c r="AJ463" s="40"/>
      <c r="AK463" s="40"/>
      <c r="AL463" s="40"/>
      <c r="AM463" s="40"/>
      <c r="AN463" s="40"/>
      <c r="AO463" s="40"/>
      <c r="AP463" s="40"/>
      <c r="AQ463" s="40"/>
      <c r="AR463" s="40"/>
      <c r="AS463" s="40"/>
      <c r="AT463" s="40"/>
      <c r="AU463" s="40"/>
      <c r="AV463" s="40"/>
      <c r="AW463" s="40"/>
      <c r="AX463" s="40"/>
      <c r="AY463" s="40"/>
      <c r="AZ463" s="40"/>
      <c r="BA463" s="40"/>
      <c r="BB463" s="40"/>
      <c r="BC463" s="40"/>
      <c r="BD463" s="40"/>
      <c r="BE463" s="40"/>
      <c r="BF463" s="40"/>
      <c r="BG463" s="40"/>
      <c r="BH463" s="40"/>
      <c r="BI463" s="40"/>
      <c r="BJ463" s="40"/>
      <c r="BK463" s="40"/>
      <c r="BL463" s="40"/>
      <c r="BM463" s="40"/>
      <c r="BN463" s="40"/>
      <c r="BO463" s="40"/>
      <c r="BP463" s="40"/>
      <c r="BQ463" s="40"/>
      <c r="BR463" s="40"/>
      <c r="BS463" s="40"/>
      <c r="BT463" s="40"/>
      <c r="BU463" s="40"/>
      <c r="BV463" s="40"/>
      <c r="BW463" s="40"/>
      <c r="BX463" s="40"/>
      <c r="BY463" s="40"/>
      <c r="BZ463" s="40"/>
      <c r="CA463" s="40"/>
      <c r="CB463" s="40"/>
      <c r="CC463" s="40"/>
      <c r="CD463" s="40"/>
      <c r="CE463" s="40"/>
      <c r="CF463" s="40"/>
      <c r="CG463" s="40"/>
      <c r="CH463" s="40"/>
      <c r="CI463" s="40"/>
      <c r="CJ463" s="40"/>
      <c r="CK463" s="40"/>
      <c r="CL463" s="40"/>
      <c r="CM463" s="40"/>
      <c r="CN463" s="40"/>
      <c r="CO463" s="40"/>
      <c r="CP463" s="40"/>
      <c r="CQ463" s="40"/>
      <c r="CR463" s="40"/>
      <c r="CS463" s="40"/>
      <c r="CT463" s="40"/>
      <c r="CU463" s="40"/>
      <c r="CV463" s="40"/>
      <c r="CW463" s="40"/>
      <c r="CX463" s="40"/>
      <c r="CY463" s="40"/>
      <c r="CZ463" s="40"/>
      <c r="DA463" s="40"/>
      <c r="DB463" s="40"/>
      <c r="DC463" s="40"/>
      <c r="DD463" s="40"/>
      <c r="DE463" s="40"/>
      <c r="DF463" s="40"/>
      <c r="DG463" s="40"/>
      <c r="DH463" s="40"/>
      <c r="DI463" s="40"/>
      <c r="DJ463" s="40"/>
      <c r="DK463" s="40"/>
      <c r="DL463" s="40"/>
      <c r="DM463" s="40"/>
      <c r="DN463" s="40"/>
      <c r="DO463" s="40"/>
      <c r="DP463" s="40"/>
      <c r="DQ463" s="40"/>
      <c r="DR463" s="40"/>
      <c r="DS463" s="40"/>
      <c r="DT463" s="40"/>
      <c r="DU463" s="40"/>
      <c r="DV463" s="40"/>
      <c r="DW463" s="40"/>
      <c r="DX463" s="40"/>
      <c r="DY463" s="40"/>
      <c r="DZ463" s="40"/>
      <c r="EA463" s="40"/>
      <c r="EB463" s="40"/>
      <c r="EC463" s="40"/>
      <c r="ED463" s="40"/>
      <c r="EE463" s="40"/>
      <c r="EF463" s="40"/>
      <c r="EG463" s="40"/>
      <c r="EH463" s="40"/>
      <c r="EI463" s="40"/>
      <c r="EJ463" s="40"/>
      <c r="EK463" s="40"/>
      <c r="EL463" s="40"/>
      <c r="EM463" s="40"/>
      <c r="EN463" s="40"/>
      <c r="EO463" s="40"/>
      <c r="EP463" s="40"/>
      <c r="EQ463" s="40"/>
      <c r="ER463" s="40"/>
      <c r="ES463" s="40"/>
      <c r="ET463" s="40"/>
      <c r="EU463" s="40"/>
      <c r="EV463" s="40"/>
      <c r="EW463" s="40"/>
      <c r="EX463" s="40"/>
      <c r="EY463" s="40"/>
      <c r="EZ463" s="40"/>
      <c r="FA463" s="40"/>
      <c r="FB463" s="40"/>
      <c r="FC463" s="40"/>
      <c r="FD463" s="40"/>
      <c r="FE463" s="40"/>
      <c r="FF463" s="40"/>
      <c r="FG463" s="40"/>
      <c r="FH463" s="40"/>
      <c r="FI463" s="40"/>
      <c r="FJ463" s="40"/>
      <c r="FK463" s="40"/>
      <c r="FL463" s="40"/>
      <c r="FM463" s="40"/>
      <c r="FN463" s="40"/>
      <c r="FO463" s="40"/>
      <c r="FP463" s="40"/>
      <c r="FQ463" s="40"/>
      <c r="FR463" s="40"/>
      <c r="FS463" s="40"/>
      <c r="FT463" s="40"/>
      <c r="FU463" s="40"/>
      <c r="FV463" s="40"/>
      <c r="FW463" s="40"/>
      <c r="FX463" s="40"/>
      <c r="FY463" s="40"/>
      <c r="FZ463" s="40"/>
      <c r="GA463" s="40"/>
      <c r="GB463" s="40"/>
      <c r="GC463" s="40"/>
    </row>
    <row r="464" spans="1:185" s="39" customFormat="1" ht="15" customHeight="1">
      <c r="A464" s="102"/>
      <c r="B464" s="103" t="s">
        <v>19</v>
      </c>
      <c r="C464" s="124"/>
      <c r="D464" s="168">
        <v>0.8</v>
      </c>
      <c r="E464" s="124">
        <v>0.8</v>
      </c>
      <c r="F464" s="108"/>
      <c r="G464" s="109"/>
      <c r="H464" s="108"/>
      <c r="I464" s="109"/>
      <c r="J464" s="98"/>
      <c r="K464" s="131"/>
      <c r="L464" s="131"/>
      <c r="M464" s="131"/>
      <c r="N464" s="131"/>
      <c r="O464" s="131"/>
      <c r="P464" s="131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40"/>
      <c r="AS464" s="40"/>
      <c r="AT464" s="40"/>
      <c r="AU464" s="40"/>
      <c r="AV464" s="40"/>
      <c r="AW464" s="40"/>
      <c r="AX464" s="40"/>
      <c r="AY464" s="40"/>
      <c r="AZ464" s="40"/>
      <c r="BA464" s="40"/>
      <c r="BB464" s="40"/>
      <c r="BC464" s="40"/>
      <c r="BD464" s="40"/>
      <c r="BE464" s="40"/>
      <c r="BF464" s="40"/>
      <c r="BG464" s="40"/>
      <c r="BH464" s="40"/>
      <c r="BI464" s="40"/>
      <c r="BJ464" s="40"/>
      <c r="BK464" s="40"/>
      <c r="BL464" s="40"/>
      <c r="BM464" s="40"/>
      <c r="BN464" s="40"/>
      <c r="BO464" s="40"/>
      <c r="BP464" s="40"/>
      <c r="BQ464" s="40"/>
      <c r="BR464" s="40"/>
      <c r="BS464" s="40"/>
      <c r="BT464" s="40"/>
      <c r="BU464" s="40"/>
      <c r="BV464" s="40"/>
      <c r="BW464" s="40"/>
      <c r="BX464" s="40"/>
      <c r="BY464" s="40"/>
      <c r="BZ464" s="40"/>
      <c r="CA464" s="40"/>
      <c r="CB464" s="40"/>
      <c r="CC464" s="40"/>
      <c r="CD464" s="40"/>
      <c r="CE464" s="40"/>
      <c r="CF464" s="40"/>
      <c r="CG464" s="40"/>
      <c r="CH464" s="40"/>
      <c r="CI464" s="40"/>
      <c r="CJ464" s="40"/>
      <c r="CK464" s="40"/>
      <c r="CL464" s="40"/>
      <c r="CM464" s="40"/>
      <c r="CN464" s="40"/>
      <c r="CO464" s="40"/>
      <c r="CP464" s="40"/>
      <c r="CQ464" s="40"/>
      <c r="CR464" s="40"/>
      <c r="CS464" s="40"/>
      <c r="CT464" s="40"/>
      <c r="CU464" s="40"/>
      <c r="CV464" s="40"/>
      <c r="CW464" s="40"/>
      <c r="CX464" s="40"/>
      <c r="CY464" s="40"/>
      <c r="CZ464" s="40"/>
      <c r="DA464" s="40"/>
      <c r="DB464" s="40"/>
      <c r="DC464" s="40"/>
      <c r="DD464" s="40"/>
      <c r="DE464" s="40"/>
      <c r="DF464" s="40"/>
      <c r="DG464" s="40"/>
      <c r="DH464" s="40"/>
      <c r="DI464" s="40"/>
      <c r="DJ464" s="40"/>
      <c r="DK464" s="40"/>
      <c r="DL464" s="40"/>
      <c r="DM464" s="40"/>
      <c r="DN464" s="40"/>
      <c r="DO464" s="40"/>
      <c r="DP464" s="40"/>
      <c r="DQ464" s="40"/>
      <c r="DR464" s="40"/>
      <c r="DS464" s="40"/>
      <c r="DT464" s="40"/>
      <c r="DU464" s="40"/>
      <c r="DV464" s="40"/>
      <c r="DW464" s="40"/>
      <c r="DX464" s="40"/>
      <c r="DY464" s="40"/>
      <c r="DZ464" s="40"/>
      <c r="EA464" s="40"/>
      <c r="EB464" s="40"/>
      <c r="EC464" s="40"/>
      <c r="ED464" s="40"/>
      <c r="EE464" s="40"/>
      <c r="EF464" s="40"/>
      <c r="EG464" s="40"/>
      <c r="EH464" s="40"/>
      <c r="EI464" s="40"/>
      <c r="EJ464" s="40"/>
      <c r="EK464" s="40"/>
      <c r="EL464" s="40"/>
      <c r="EM464" s="40"/>
      <c r="EN464" s="40"/>
      <c r="EO464" s="40"/>
      <c r="EP464" s="40"/>
      <c r="EQ464" s="40"/>
      <c r="ER464" s="40"/>
      <c r="ES464" s="40"/>
      <c r="ET464" s="40"/>
      <c r="EU464" s="40"/>
      <c r="EV464" s="40"/>
      <c r="EW464" s="40"/>
      <c r="EX464" s="40"/>
      <c r="EY464" s="40"/>
      <c r="EZ464" s="40"/>
      <c r="FA464" s="40"/>
      <c r="FB464" s="40"/>
      <c r="FC464" s="40"/>
      <c r="FD464" s="40"/>
      <c r="FE464" s="40"/>
      <c r="FF464" s="40"/>
      <c r="FG464" s="40"/>
      <c r="FH464" s="40"/>
      <c r="FI464" s="40"/>
      <c r="FJ464" s="40"/>
      <c r="FK464" s="40"/>
      <c r="FL464" s="40"/>
      <c r="FM464" s="40"/>
      <c r="FN464" s="40"/>
      <c r="FO464" s="40"/>
      <c r="FP464" s="40"/>
      <c r="FQ464" s="40"/>
      <c r="FR464" s="40"/>
      <c r="FS464" s="40"/>
      <c r="FT464" s="40"/>
      <c r="FU464" s="40"/>
      <c r="FV464" s="40"/>
      <c r="FW464" s="40"/>
      <c r="FX464" s="40"/>
      <c r="FY464" s="40"/>
      <c r="FZ464" s="40"/>
      <c r="GA464" s="40"/>
      <c r="GB464" s="40"/>
      <c r="GC464" s="40"/>
    </row>
    <row r="465" spans="1:185" s="39" customFormat="1" ht="15" customHeight="1">
      <c r="A465" s="102"/>
      <c r="B465" s="103" t="s">
        <v>20</v>
      </c>
      <c r="C465" s="124"/>
      <c r="D465" s="168">
        <v>5</v>
      </c>
      <c r="E465" s="124">
        <v>5</v>
      </c>
      <c r="F465" s="108"/>
      <c r="G465" s="109"/>
      <c r="H465" s="108"/>
      <c r="I465" s="109"/>
      <c r="J465" s="98"/>
      <c r="K465" s="131"/>
      <c r="L465" s="131"/>
      <c r="M465" s="131"/>
      <c r="N465" s="131"/>
      <c r="O465" s="131"/>
      <c r="P465" s="131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0"/>
      <c r="AK465" s="40"/>
      <c r="AL465" s="40"/>
      <c r="AM465" s="40"/>
      <c r="AN465" s="40"/>
      <c r="AO465" s="40"/>
      <c r="AP465" s="40"/>
      <c r="AQ465" s="40"/>
      <c r="AR465" s="40"/>
      <c r="AS465" s="40"/>
      <c r="AT465" s="40"/>
      <c r="AU465" s="40"/>
      <c r="AV465" s="40"/>
      <c r="AW465" s="40"/>
      <c r="AX465" s="40"/>
      <c r="AY465" s="40"/>
      <c r="AZ465" s="40"/>
      <c r="BA465" s="40"/>
      <c r="BB465" s="40"/>
      <c r="BC465" s="40"/>
      <c r="BD465" s="40"/>
      <c r="BE465" s="40"/>
      <c r="BF465" s="40"/>
      <c r="BG465" s="40"/>
      <c r="BH465" s="40"/>
      <c r="BI465" s="40"/>
      <c r="BJ465" s="40"/>
      <c r="BK465" s="40"/>
      <c r="BL465" s="40"/>
      <c r="BM465" s="40"/>
      <c r="BN465" s="40"/>
      <c r="BO465" s="40"/>
      <c r="BP465" s="40"/>
      <c r="BQ465" s="40"/>
      <c r="BR465" s="40"/>
      <c r="BS465" s="40"/>
      <c r="BT465" s="40"/>
      <c r="BU465" s="40"/>
      <c r="BV465" s="40"/>
      <c r="BW465" s="40"/>
      <c r="BX465" s="40"/>
      <c r="BY465" s="40"/>
      <c r="BZ465" s="40"/>
      <c r="CA465" s="40"/>
      <c r="CB465" s="40"/>
      <c r="CC465" s="40"/>
      <c r="CD465" s="40"/>
      <c r="CE465" s="40"/>
      <c r="CF465" s="40"/>
      <c r="CG465" s="40"/>
      <c r="CH465" s="40"/>
      <c r="CI465" s="40"/>
      <c r="CJ465" s="40"/>
      <c r="CK465" s="40"/>
      <c r="CL465" s="40"/>
      <c r="CM465" s="40"/>
      <c r="CN465" s="40"/>
      <c r="CO465" s="40"/>
      <c r="CP465" s="40"/>
      <c r="CQ465" s="40"/>
      <c r="CR465" s="40"/>
      <c r="CS465" s="40"/>
      <c r="CT465" s="40"/>
      <c r="CU465" s="40"/>
      <c r="CV465" s="40"/>
      <c r="CW465" s="40"/>
      <c r="CX465" s="40"/>
      <c r="CY465" s="40"/>
      <c r="CZ465" s="40"/>
      <c r="DA465" s="40"/>
      <c r="DB465" s="40"/>
      <c r="DC465" s="40"/>
      <c r="DD465" s="40"/>
      <c r="DE465" s="40"/>
      <c r="DF465" s="40"/>
      <c r="DG465" s="40"/>
      <c r="DH465" s="40"/>
      <c r="DI465" s="40"/>
      <c r="DJ465" s="40"/>
      <c r="DK465" s="40"/>
      <c r="DL465" s="40"/>
      <c r="DM465" s="40"/>
      <c r="DN465" s="40"/>
      <c r="DO465" s="40"/>
      <c r="DP465" s="40"/>
      <c r="DQ465" s="40"/>
      <c r="DR465" s="40"/>
      <c r="DS465" s="40"/>
      <c r="DT465" s="40"/>
      <c r="DU465" s="40"/>
      <c r="DV465" s="40"/>
      <c r="DW465" s="40"/>
      <c r="DX465" s="40"/>
      <c r="DY465" s="40"/>
      <c r="DZ465" s="40"/>
      <c r="EA465" s="40"/>
      <c r="EB465" s="40"/>
      <c r="EC465" s="40"/>
      <c r="ED465" s="40"/>
      <c r="EE465" s="40"/>
      <c r="EF465" s="40"/>
      <c r="EG465" s="40"/>
      <c r="EH465" s="40"/>
      <c r="EI465" s="40"/>
      <c r="EJ465" s="40"/>
      <c r="EK465" s="40"/>
      <c r="EL465" s="40"/>
      <c r="EM465" s="40"/>
      <c r="EN465" s="40"/>
      <c r="EO465" s="40"/>
      <c r="EP465" s="40"/>
      <c r="EQ465" s="40"/>
      <c r="ER465" s="40"/>
      <c r="ES465" s="40"/>
      <c r="ET465" s="40"/>
      <c r="EU465" s="40"/>
      <c r="EV465" s="40"/>
      <c r="EW465" s="40"/>
      <c r="EX465" s="40"/>
      <c r="EY465" s="40"/>
      <c r="EZ465" s="40"/>
      <c r="FA465" s="40"/>
      <c r="FB465" s="40"/>
      <c r="FC465" s="40"/>
      <c r="FD465" s="40"/>
      <c r="FE465" s="40"/>
      <c r="FF465" s="40"/>
      <c r="FG465" s="40"/>
      <c r="FH465" s="40"/>
      <c r="FI465" s="40"/>
      <c r="FJ465" s="40"/>
      <c r="FK465" s="40"/>
      <c r="FL465" s="40"/>
      <c r="FM465" s="40"/>
      <c r="FN465" s="40"/>
      <c r="FO465" s="40"/>
      <c r="FP465" s="40"/>
      <c r="FQ465" s="40"/>
      <c r="FR465" s="40"/>
      <c r="FS465" s="40"/>
      <c r="FT465" s="40"/>
      <c r="FU465" s="40"/>
      <c r="FV465" s="40"/>
      <c r="FW465" s="40"/>
      <c r="FX465" s="40"/>
      <c r="FY465" s="40"/>
      <c r="FZ465" s="40"/>
      <c r="GA465" s="40"/>
      <c r="GB465" s="40"/>
      <c r="GC465" s="40"/>
    </row>
    <row r="466" spans="1:185" s="39" customFormat="1">
      <c r="A466" s="110" t="s">
        <v>95</v>
      </c>
      <c r="B466" s="111"/>
      <c r="C466" s="112" t="s">
        <v>278</v>
      </c>
      <c r="D466" s="113"/>
      <c r="E466" s="114"/>
      <c r="F466" s="115">
        <v>2.2999999999999998</v>
      </c>
      <c r="G466" s="116">
        <v>2</v>
      </c>
      <c r="H466" s="117">
        <v>11.9</v>
      </c>
      <c r="I466" s="116">
        <v>74.8</v>
      </c>
      <c r="J466" s="98" t="s">
        <v>163</v>
      </c>
      <c r="K466" s="131"/>
      <c r="L466" s="131"/>
      <c r="M466" s="131"/>
      <c r="N466" s="131"/>
      <c r="O466" s="131"/>
      <c r="P466" s="131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F466" s="40"/>
      <c r="AG466" s="40"/>
      <c r="AH466" s="40"/>
      <c r="AI466" s="40"/>
      <c r="AJ466" s="40"/>
      <c r="AK466" s="40"/>
      <c r="AL466" s="40"/>
      <c r="AM466" s="40"/>
      <c r="AN466" s="40"/>
      <c r="AO466" s="40"/>
      <c r="AP466" s="40"/>
      <c r="AQ466" s="40"/>
      <c r="AR466" s="40"/>
      <c r="AS466" s="40"/>
      <c r="AT466" s="40"/>
      <c r="AU466" s="40"/>
      <c r="AV466" s="40"/>
      <c r="AW466" s="40"/>
      <c r="AX466" s="40"/>
      <c r="AY466" s="40"/>
      <c r="AZ466" s="40"/>
      <c r="BA466" s="40"/>
      <c r="BB466" s="40"/>
      <c r="BC466" s="40"/>
      <c r="BD466" s="40"/>
      <c r="BE466" s="40"/>
      <c r="BF466" s="40"/>
      <c r="BG466" s="40"/>
      <c r="BH466" s="40"/>
      <c r="BI466" s="40"/>
      <c r="BJ466" s="40"/>
      <c r="BK466" s="40"/>
      <c r="BL466" s="40"/>
      <c r="BM466" s="40"/>
      <c r="BN466" s="40"/>
      <c r="BO466" s="40"/>
      <c r="BP466" s="40"/>
      <c r="BQ466" s="40"/>
      <c r="BR466" s="40"/>
      <c r="BS466" s="40"/>
      <c r="BT466" s="40"/>
      <c r="BU466" s="40"/>
      <c r="BV466" s="40"/>
      <c r="BW466" s="40"/>
      <c r="BX466" s="40"/>
      <c r="BY466" s="40"/>
      <c r="BZ466" s="40"/>
      <c r="CA466" s="40"/>
      <c r="CB466" s="40"/>
      <c r="CC466" s="40"/>
      <c r="CD466" s="40"/>
      <c r="CE466" s="40"/>
      <c r="CF466" s="40"/>
      <c r="CG466" s="40"/>
      <c r="CH466" s="40"/>
      <c r="CI466" s="40"/>
      <c r="CJ466" s="40"/>
      <c r="CK466" s="40"/>
      <c r="CL466" s="40"/>
      <c r="CM466" s="40"/>
      <c r="CN466" s="40"/>
      <c r="CO466" s="40"/>
      <c r="CP466" s="40"/>
      <c r="CQ466" s="40"/>
      <c r="CR466" s="40"/>
      <c r="CS466" s="40"/>
      <c r="CT466" s="40"/>
      <c r="CU466" s="40"/>
      <c r="CV466" s="40"/>
      <c r="CW466" s="40"/>
      <c r="CX466" s="40"/>
      <c r="CY466" s="40"/>
      <c r="CZ466" s="40"/>
      <c r="DA466" s="40"/>
      <c r="DB466" s="40"/>
      <c r="DC466" s="40"/>
      <c r="DD466" s="40"/>
      <c r="DE466" s="40"/>
      <c r="DF466" s="40"/>
      <c r="DG466" s="40"/>
      <c r="DH466" s="40"/>
      <c r="DI466" s="40"/>
      <c r="DJ466" s="40"/>
      <c r="DK466" s="40"/>
      <c r="DL466" s="40"/>
      <c r="DM466" s="40"/>
      <c r="DN466" s="40"/>
      <c r="DO466" s="40"/>
      <c r="DP466" s="40"/>
      <c r="DQ466" s="40"/>
      <c r="DR466" s="40"/>
      <c r="DS466" s="40"/>
      <c r="DT466" s="40"/>
      <c r="DU466" s="40"/>
      <c r="DV466" s="40"/>
      <c r="DW466" s="40"/>
      <c r="DX466" s="40"/>
      <c r="DY466" s="40"/>
      <c r="DZ466" s="40"/>
      <c r="EA466" s="40"/>
      <c r="EB466" s="40"/>
      <c r="EC466" s="40"/>
      <c r="ED466" s="40"/>
      <c r="EE466" s="40"/>
      <c r="EF466" s="40"/>
      <c r="EG466" s="40"/>
      <c r="EH466" s="40"/>
      <c r="EI466" s="40"/>
      <c r="EJ466" s="40"/>
      <c r="EK466" s="40"/>
      <c r="EL466" s="40"/>
      <c r="EM466" s="40"/>
      <c r="EN466" s="40"/>
      <c r="EO466" s="40"/>
      <c r="EP466" s="40"/>
      <c r="EQ466" s="40"/>
      <c r="ER466" s="40"/>
      <c r="ES466" s="40"/>
      <c r="ET466" s="40"/>
      <c r="EU466" s="40"/>
      <c r="EV466" s="40"/>
      <c r="EW466" s="40"/>
      <c r="EX466" s="40"/>
      <c r="EY466" s="40"/>
      <c r="EZ466" s="40"/>
      <c r="FA466" s="40"/>
      <c r="FB466" s="40"/>
      <c r="FC466" s="40"/>
      <c r="FD466" s="40"/>
      <c r="FE466" s="40"/>
      <c r="FF466" s="40"/>
      <c r="FG466" s="40"/>
      <c r="FH466" s="40"/>
      <c r="FI466" s="40"/>
      <c r="FJ466" s="40"/>
      <c r="FK466" s="40"/>
      <c r="FL466" s="40"/>
      <c r="FM466" s="40"/>
      <c r="FN466" s="40"/>
      <c r="FO466" s="40"/>
      <c r="FP466" s="40"/>
      <c r="FQ466" s="40"/>
      <c r="FR466" s="40"/>
      <c r="FS466" s="40"/>
      <c r="FT466" s="40"/>
      <c r="FU466" s="40"/>
      <c r="FV466" s="40"/>
      <c r="FW466" s="40"/>
      <c r="FX466" s="40"/>
      <c r="FY466" s="40"/>
      <c r="FZ466" s="40"/>
      <c r="GA466" s="40"/>
      <c r="GB466" s="40"/>
      <c r="GC466" s="40"/>
    </row>
    <row r="467" spans="1:185" s="39" customFormat="1">
      <c r="A467" s="110"/>
      <c r="B467" s="111" t="s">
        <v>62</v>
      </c>
      <c r="C467" s="119"/>
      <c r="D467" s="120">
        <v>0.2</v>
      </c>
      <c r="E467" s="112">
        <v>0.2</v>
      </c>
      <c r="F467" s="115"/>
      <c r="G467" s="115"/>
      <c r="H467" s="116"/>
      <c r="I467" s="116"/>
      <c r="J467" s="98"/>
      <c r="K467" s="131"/>
      <c r="L467" s="131"/>
      <c r="M467" s="131"/>
      <c r="N467" s="131"/>
      <c r="O467" s="131"/>
      <c r="P467" s="131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0"/>
      <c r="AK467" s="40"/>
      <c r="AL467" s="40"/>
      <c r="AM467" s="40"/>
      <c r="AN467" s="40"/>
      <c r="AO467" s="40"/>
      <c r="AP467" s="40"/>
      <c r="AQ467" s="40"/>
      <c r="AR467" s="40"/>
      <c r="AS467" s="40"/>
      <c r="AT467" s="40"/>
      <c r="AU467" s="40"/>
      <c r="AV467" s="40"/>
      <c r="AW467" s="40"/>
      <c r="AX467" s="40"/>
      <c r="AY467" s="40"/>
      <c r="AZ467" s="40"/>
      <c r="BA467" s="40"/>
      <c r="BB467" s="40"/>
      <c r="BC467" s="40"/>
      <c r="BD467" s="40"/>
      <c r="BE467" s="40"/>
      <c r="BF467" s="40"/>
      <c r="BG467" s="40"/>
      <c r="BH467" s="40"/>
      <c r="BI467" s="40"/>
      <c r="BJ467" s="40"/>
      <c r="BK467" s="40"/>
      <c r="BL467" s="40"/>
      <c r="BM467" s="40"/>
      <c r="BN467" s="40"/>
      <c r="BO467" s="40"/>
      <c r="BP467" s="40"/>
      <c r="BQ467" s="40"/>
      <c r="BR467" s="40"/>
      <c r="BS467" s="40"/>
      <c r="BT467" s="40"/>
      <c r="BU467" s="40"/>
      <c r="BV467" s="40"/>
      <c r="BW467" s="40"/>
      <c r="BX467" s="40"/>
      <c r="BY467" s="40"/>
      <c r="BZ467" s="40"/>
      <c r="CA467" s="40"/>
      <c r="CB467" s="40"/>
      <c r="CC467" s="40"/>
      <c r="CD467" s="40"/>
      <c r="CE467" s="40"/>
      <c r="CF467" s="40"/>
      <c r="CG467" s="40"/>
      <c r="CH467" s="40"/>
      <c r="CI467" s="40"/>
      <c r="CJ467" s="40"/>
      <c r="CK467" s="40"/>
      <c r="CL467" s="40"/>
      <c r="CM467" s="40"/>
      <c r="CN467" s="40"/>
      <c r="CO467" s="40"/>
      <c r="CP467" s="40"/>
      <c r="CQ467" s="40"/>
      <c r="CR467" s="40"/>
      <c r="CS467" s="40"/>
      <c r="CT467" s="40"/>
      <c r="CU467" s="40"/>
      <c r="CV467" s="40"/>
      <c r="CW467" s="40"/>
      <c r="CX467" s="40"/>
      <c r="CY467" s="40"/>
      <c r="CZ467" s="40"/>
      <c r="DA467" s="40"/>
      <c r="DB467" s="40"/>
      <c r="DC467" s="40"/>
      <c r="DD467" s="40"/>
      <c r="DE467" s="40"/>
      <c r="DF467" s="40"/>
      <c r="DG467" s="40"/>
      <c r="DH467" s="40"/>
      <c r="DI467" s="40"/>
      <c r="DJ467" s="40"/>
      <c r="DK467" s="40"/>
      <c r="DL467" s="40"/>
      <c r="DM467" s="40"/>
      <c r="DN467" s="40"/>
      <c r="DO467" s="40"/>
      <c r="DP467" s="40"/>
      <c r="DQ467" s="40"/>
      <c r="DR467" s="40"/>
      <c r="DS467" s="40"/>
      <c r="DT467" s="40"/>
      <c r="DU467" s="40"/>
      <c r="DV467" s="40"/>
      <c r="DW467" s="40"/>
      <c r="DX467" s="40"/>
      <c r="DY467" s="40"/>
      <c r="DZ467" s="40"/>
      <c r="EA467" s="40"/>
      <c r="EB467" s="40"/>
      <c r="EC467" s="40"/>
      <c r="ED467" s="40"/>
      <c r="EE467" s="40"/>
      <c r="EF467" s="40"/>
      <c r="EG467" s="40"/>
      <c r="EH467" s="40"/>
      <c r="EI467" s="40"/>
      <c r="EJ467" s="40"/>
      <c r="EK467" s="40"/>
      <c r="EL467" s="40"/>
      <c r="EM467" s="40"/>
      <c r="EN467" s="40"/>
      <c r="EO467" s="40"/>
      <c r="EP467" s="40"/>
      <c r="EQ467" s="40"/>
      <c r="ER467" s="40"/>
      <c r="ES467" s="40"/>
      <c r="ET467" s="40"/>
      <c r="EU467" s="40"/>
      <c r="EV467" s="40"/>
      <c r="EW467" s="40"/>
      <c r="EX467" s="40"/>
      <c r="EY467" s="40"/>
      <c r="EZ467" s="40"/>
      <c r="FA467" s="40"/>
      <c r="FB467" s="40"/>
      <c r="FC467" s="40"/>
      <c r="FD467" s="40"/>
      <c r="FE467" s="40"/>
      <c r="FF467" s="40"/>
      <c r="FG467" s="40"/>
      <c r="FH467" s="40"/>
      <c r="FI467" s="40"/>
      <c r="FJ467" s="40"/>
      <c r="FK467" s="40"/>
      <c r="FL467" s="40"/>
      <c r="FM467" s="40"/>
      <c r="FN467" s="40"/>
      <c r="FO467" s="40"/>
      <c r="FP467" s="40"/>
      <c r="FQ467" s="40"/>
      <c r="FR467" s="40"/>
      <c r="FS467" s="40"/>
      <c r="FT467" s="40"/>
      <c r="FU467" s="40"/>
      <c r="FV467" s="40"/>
      <c r="FW467" s="40"/>
      <c r="FX467" s="40"/>
      <c r="FY467" s="40"/>
      <c r="FZ467" s="40"/>
      <c r="GA467" s="40"/>
      <c r="GB467" s="40"/>
      <c r="GC467" s="40"/>
    </row>
    <row r="468" spans="1:185" s="39" customFormat="1">
      <c r="A468" s="110"/>
      <c r="B468" s="111" t="s">
        <v>18</v>
      </c>
      <c r="C468" s="119"/>
      <c r="D468" s="120">
        <v>4</v>
      </c>
      <c r="E468" s="112">
        <v>4</v>
      </c>
      <c r="F468" s="115"/>
      <c r="G468" s="115"/>
      <c r="H468" s="116"/>
      <c r="I468" s="115"/>
      <c r="J468" s="98"/>
      <c r="K468" s="131"/>
      <c r="L468" s="131"/>
      <c r="M468" s="131"/>
      <c r="N468" s="131"/>
      <c r="O468" s="131"/>
      <c r="P468" s="131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  <c r="AS468" s="40"/>
      <c r="AT468" s="40"/>
      <c r="AU468" s="40"/>
      <c r="AV468" s="40"/>
      <c r="AW468" s="40"/>
      <c r="AX468" s="40"/>
      <c r="AY468" s="40"/>
      <c r="AZ468" s="40"/>
      <c r="BA468" s="40"/>
      <c r="BB468" s="40"/>
      <c r="BC468" s="40"/>
      <c r="BD468" s="40"/>
      <c r="BE468" s="40"/>
      <c r="BF468" s="40"/>
      <c r="BG468" s="40"/>
      <c r="BH468" s="40"/>
      <c r="BI468" s="40"/>
      <c r="BJ468" s="40"/>
      <c r="BK468" s="40"/>
      <c r="BL468" s="40"/>
      <c r="BM468" s="40"/>
      <c r="BN468" s="40"/>
      <c r="BO468" s="40"/>
      <c r="BP468" s="40"/>
      <c r="BQ468" s="40"/>
      <c r="BR468" s="40"/>
      <c r="BS468" s="40"/>
      <c r="BT468" s="40"/>
      <c r="BU468" s="40"/>
      <c r="BV468" s="40"/>
      <c r="BW468" s="40"/>
      <c r="BX468" s="40"/>
      <c r="BY468" s="40"/>
      <c r="BZ468" s="40"/>
      <c r="CA468" s="40"/>
      <c r="CB468" s="40"/>
      <c r="CC468" s="40"/>
      <c r="CD468" s="40"/>
      <c r="CE468" s="40"/>
      <c r="CF468" s="40"/>
      <c r="CG468" s="40"/>
      <c r="CH468" s="40"/>
      <c r="CI468" s="40"/>
      <c r="CJ468" s="40"/>
      <c r="CK468" s="40"/>
      <c r="CL468" s="40"/>
      <c r="CM468" s="40"/>
      <c r="CN468" s="40"/>
      <c r="CO468" s="40"/>
      <c r="CP468" s="40"/>
      <c r="CQ468" s="40"/>
      <c r="CR468" s="40"/>
      <c r="CS468" s="40"/>
      <c r="CT468" s="40"/>
      <c r="CU468" s="40"/>
      <c r="CV468" s="40"/>
      <c r="CW468" s="40"/>
      <c r="CX468" s="40"/>
      <c r="CY468" s="40"/>
      <c r="CZ468" s="40"/>
      <c r="DA468" s="40"/>
      <c r="DB468" s="40"/>
      <c r="DC468" s="40"/>
      <c r="DD468" s="40"/>
      <c r="DE468" s="40"/>
      <c r="DF468" s="40"/>
      <c r="DG468" s="40"/>
      <c r="DH468" s="40"/>
      <c r="DI468" s="40"/>
      <c r="DJ468" s="40"/>
      <c r="DK468" s="40"/>
      <c r="DL468" s="40"/>
      <c r="DM468" s="40"/>
      <c r="DN468" s="40"/>
      <c r="DO468" s="40"/>
      <c r="DP468" s="40"/>
      <c r="DQ468" s="40"/>
      <c r="DR468" s="40"/>
      <c r="DS468" s="40"/>
      <c r="DT468" s="40"/>
      <c r="DU468" s="40"/>
      <c r="DV468" s="40"/>
      <c r="DW468" s="40"/>
      <c r="DX468" s="40"/>
      <c r="DY468" s="40"/>
      <c r="DZ468" s="40"/>
      <c r="EA468" s="40"/>
      <c r="EB468" s="40"/>
      <c r="EC468" s="40"/>
      <c r="ED468" s="40"/>
      <c r="EE468" s="40"/>
      <c r="EF468" s="40"/>
      <c r="EG468" s="40"/>
      <c r="EH468" s="40"/>
      <c r="EI468" s="40"/>
      <c r="EJ468" s="40"/>
      <c r="EK468" s="40"/>
      <c r="EL468" s="40"/>
      <c r="EM468" s="40"/>
      <c r="EN468" s="40"/>
      <c r="EO468" s="40"/>
      <c r="EP468" s="40"/>
      <c r="EQ468" s="40"/>
      <c r="ER468" s="40"/>
      <c r="ES468" s="40"/>
      <c r="ET468" s="40"/>
      <c r="EU468" s="40"/>
      <c r="EV468" s="40"/>
      <c r="EW468" s="40"/>
      <c r="EX468" s="40"/>
      <c r="EY468" s="40"/>
      <c r="EZ468" s="40"/>
      <c r="FA468" s="40"/>
      <c r="FB468" s="40"/>
      <c r="FC468" s="40"/>
      <c r="FD468" s="40"/>
      <c r="FE468" s="40"/>
      <c r="FF468" s="40"/>
      <c r="FG468" s="40"/>
      <c r="FH468" s="40"/>
      <c r="FI468" s="40"/>
      <c r="FJ468" s="40"/>
      <c r="FK468" s="40"/>
      <c r="FL468" s="40"/>
      <c r="FM468" s="40"/>
      <c r="FN468" s="40"/>
      <c r="FO468" s="40"/>
      <c r="FP468" s="40"/>
      <c r="FQ468" s="40"/>
      <c r="FR468" s="40"/>
      <c r="FS468" s="40"/>
      <c r="FT468" s="40"/>
      <c r="FU468" s="40"/>
      <c r="FV468" s="40"/>
      <c r="FW468" s="40"/>
      <c r="FX468" s="40"/>
      <c r="FY468" s="40"/>
      <c r="FZ468" s="40"/>
      <c r="GA468" s="40"/>
      <c r="GB468" s="40"/>
      <c r="GC468" s="40"/>
    </row>
    <row r="469" spans="1:185" s="39" customFormat="1">
      <c r="A469" s="110"/>
      <c r="B469" s="111" t="s">
        <v>16</v>
      </c>
      <c r="C469" s="119"/>
      <c r="D469" s="120">
        <v>42</v>
      </c>
      <c r="E469" s="112">
        <v>42</v>
      </c>
      <c r="F469" s="115"/>
      <c r="G469" s="115"/>
      <c r="H469" s="116"/>
      <c r="I469" s="115"/>
      <c r="J469" s="98"/>
      <c r="K469" s="131"/>
      <c r="L469" s="131"/>
      <c r="M469" s="131"/>
      <c r="N469" s="131"/>
      <c r="O469" s="131"/>
      <c r="P469" s="131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0"/>
      <c r="AS469" s="40"/>
      <c r="AT469" s="40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  <c r="BF469" s="40"/>
      <c r="BG469" s="40"/>
      <c r="BH469" s="40"/>
      <c r="BI469" s="40"/>
      <c r="BJ469" s="40"/>
      <c r="BK469" s="40"/>
      <c r="BL469" s="40"/>
      <c r="BM469" s="40"/>
      <c r="BN469" s="40"/>
      <c r="BO469" s="40"/>
      <c r="BP469" s="40"/>
      <c r="BQ469" s="40"/>
      <c r="BR469" s="40"/>
      <c r="BS469" s="40"/>
      <c r="BT469" s="40"/>
      <c r="BU469" s="40"/>
      <c r="BV469" s="40"/>
      <c r="BW469" s="40"/>
      <c r="BX469" s="40"/>
      <c r="BY469" s="40"/>
      <c r="BZ469" s="40"/>
      <c r="CA469" s="40"/>
      <c r="CB469" s="40"/>
      <c r="CC469" s="40"/>
      <c r="CD469" s="40"/>
      <c r="CE469" s="40"/>
      <c r="CF469" s="40"/>
      <c r="CG469" s="40"/>
      <c r="CH469" s="40"/>
      <c r="CI469" s="40"/>
      <c r="CJ469" s="40"/>
      <c r="CK469" s="40"/>
      <c r="CL469" s="40"/>
      <c r="CM469" s="40"/>
      <c r="CN469" s="40"/>
      <c r="CO469" s="40"/>
      <c r="CP469" s="40"/>
      <c r="CQ469" s="40"/>
      <c r="CR469" s="40"/>
      <c r="CS469" s="40"/>
      <c r="CT469" s="40"/>
      <c r="CU469" s="40"/>
      <c r="CV469" s="40"/>
      <c r="CW469" s="40"/>
      <c r="CX469" s="40"/>
      <c r="CY469" s="40"/>
      <c r="CZ469" s="40"/>
      <c r="DA469" s="40"/>
      <c r="DB469" s="40"/>
      <c r="DC469" s="40"/>
      <c r="DD469" s="40"/>
      <c r="DE469" s="40"/>
      <c r="DF469" s="40"/>
      <c r="DG469" s="40"/>
      <c r="DH469" s="40"/>
      <c r="DI469" s="40"/>
      <c r="DJ469" s="40"/>
      <c r="DK469" s="40"/>
      <c r="DL469" s="40"/>
      <c r="DM469" s="40"/>
      <c r="DN469" s="40"/>
      <c r="DO469" s="40"/>
      <c r="DP469" s="40"/>
      <c r="DQ469" s="40"/>
      <c r="DR469" s="40"/>
      <c r="DS469" s="40"/>
      <c r="DT469" s="40"/>
      <c r="DU469" s="40"/>
      <c r="DV469" s="40"/>
      <c r="DW469" s="40"/>
      <c r="DX469" s="40"/>
      <c r="DY469" s="40"/>
      <c r="DZ469" s="40"/>
      <c r="EA469" s="40"/>
      <c r="EB469" s="40"/>
      <c r="EC469" s="40"/>
      <c r="ED469" s="40"/>
      <c r="EE469" s="40"/>
      <c r="EF469" s="40"/>
      <c r="EG469" s="40"/>
      <c r="EH469" s="40"/>
      <c r="EI469" s="40"/>
      <c r="EJ469" s="40"/>
      <c r="EK469" s="40"/>
      <c r="EL469" s="40"/>
      <c r="EM469" s="40"/>
      <c r="EN469" s="40"/>
      <c r="EO469" s="40"/>
      <c r="EP469" s="40"/>
      <c r="EQ469" s="40"/>
      <c r="ER469" s="40"/>
      <c r="ES469" s="40"/>
      <c r="ET469" s="40"/>
      <c r="EU469" s="40"/>
      <c r="EV469" s="40"/>
      <c r="EW469" s="40"/>
      <c r="EX469" s="40"/>
      <c r="EY469" s="40"/>
      <c r="EZ469" s="40"/>
      <c r="FA469" s="40"/>
      <c r="FB469" s="40"/>
      <c r="FC469" s="40"/>
      <c r="FD469" s="40"/>
      <c r="FE469" s="40"/>
      <c r="FF469" s="40"/>
      <c r="FG469" s="40"/>
      <c r="FH469" s="40"/>
      <c r="FI469" s="40"/>
      <c r="FJ469" s="40"/>
      <c r="FK469" s="40"/>
      <c r="FL469" s="40"/>
      <c r="FM469" s="40"/>
      <c r="FN469" s="40"/>
      <c r="FO469" s="40"/>
      <c r="FP469" s="40"/>
      <c r="FQ469" s="40"/>
      <c r="FR469" s="40"/>
      <c r="FS469" s="40"/>
      <c r="FT469" s="40"/>
      <c r="FU469" s="40"/>
      <c r="FV469" s="40"/>
      <c r="FW469" s="40"/>
      <c r="FX469" s="40"/>
      <c r="FY469" s="40"/>
      <c r="FZ469" s="40"/>
      <c r="GA469" s="40"/>
      <c r="GB469" s="40"/>
      <c r="GC469" s="40"/>
    </row>
    <row r="470" spans="1:185" s="39" customFormat="1">
      <c r="A470" s="110"/>
      <c r="B470" s="111" t="s">
        <v>17</v>
      </c>
      <c r="C470" s="119"/>
      <c r="D470" s="120">
        <v>115</v>
      </c>
      <c r="E470" s="112">
        <v>115</v>
      </c>
      <c r="F470" s="115"/>
      <c r="G470" s="115"/>
      <c r="H470" s="116"/>
      <c r="I470" s="115"/>
      <c r="J470" s="98"/>
      <c r="K470" s="131"/>
      <c r="L470" s="131"/>
      <c r="M470" s="131"/>
      <c r="N470" s="131"/>
      <c r="O470" s="131"/>
      <c r="P470" s="131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F470" s="40"/>
      <c r="AG470" s="40"/>
      <c r="AH470" s="40"/>
      <c r="AI470" s="40"/>
      <c r="AJ470" s="40"/>
      <c r="AK470" s="40"/>
      <c r="AL470" s="40"/>
      <c r="AM470" s="40"/>
      <c r="AN470" s="40"/>
      <c r="AO470" s="40"/>
      <c r="AP470" s="40"/>
      <c r="AQ470" s="40"/>
      <c r="AR470" s="40"/>
      <c r="AS470" s="40"/>
      <c r="AT470" s="40"/>
      <c r="AU470" s="40"/>
      <c r="AV470" s="40"/>
      <c r="AW470" s="40"/>
      <c r="AX470" s="40"/>
      <c r="AY470" s="40"/>
      <c r="AZ470" s="40"/>
      <c r="BA470" s="40"/>
      <c r="BB470" s="40"/>
      <c r="BC470" s="40"/>
      <c r="BD470" s="40"/>
      <c r="BE470" s="40"/>
      <c r="BF470" s="40"/>
      <c r="BG470" s="40"/>
      <c r="BH470" s="40"/>
      <c r="BI470" s="40"/>
      <c r="BJ470" s="40"/>
      <c r="BK470" s="40"/>
      <c r="BL470" s="40"/>
      <c r="BM470" s="40"/>
      <c r="BN470" s="40"/>
      <c r="BO470" s="40"/>
      <c r="BP470" s="40"/>
      <c r="BQ470" s="40"/>
      <c r="BR470" s="40"/>
      <c r="BS470" s="40"/>
      <c r="BT470" s="40"/>
      <c r="BU470" s="40"/>
      <c r="BV470" s="40"/>
      <c r="BW470" s="40"/>
      <c r="BX470" s="40"/>
      <c r="BY470" s="40"/>
      <c r="BZ470" s="40"/>
      <c r="CA470" s="40"/>
      <c r="CB470" s="40"/>
      <c r="CC470" s="40"/>
      <c r="CD470" s="40"/>
      <c r="CE470" s="40"/>
      <c r="CF470" s="40"/>
      <c r="CG470" s="40"/>
      <c r="CH470" s="40"/>
      <c r="CI470" s="40"/>
      <c r="CJ470" s="40"/>
      <c r="CK470" s="40"/>
      <c r="CL470" s="40"/>
      <c r="CM470" s="40"/>
      <c r="CN470" s="40"/>
      <c r="CO470" s="40"/>
      <c r="CP470" s="40"/>
      <c r="CQ470" s="40"/>
      <c r="CR470" s="40"/>
      <c r="CS470" s="40"/>
      <c r="CT470" s="40"/>
      <c r="CU470" s="40"/>
      <c r="CV470" s="40"/>
      <c r="CW470" s="40"/>
      <c r="CX470" s="40"/>
      <c r="CY470" s="40"/>
      <c r="CZ470" s="40"/>
      <c r="DA470" s="40"/>
      <c r="DB470" s="40"/>
      <c r="DC470" s="40"/>
      <c r="DD470" s="40"/>
      <c r="DE470" s="40"/>
      <c r="DF470" s="40"/>
      <c r="DG470" s="40"/>
      <c r="DH470" s="40"/>
      <c r="DI470" s="40"/>
      <c r="DJ470" s="40"/>
      <c r="DK470" s="40"/>
      <c r="DL470" s="40"/>
      <c r="DM470" s="40"/>
      <c r="DN470" s="40"/>
      <c r="DO470" s="40"/>
      <c r="DP470" s="40"/>
      <c r="DQ470" s="40"/>
      <c r="DR470" s="40"/>
      <c r="DS470" s="40"/>
      <c r="DT470" s="40"/>
      <c r="DU470" s="40"/>
      <c r="DV470" s="40"/>
      <c r="DW470" s="40"/>
      <c r="DX470" s="40"/>
      <c r="DY470" s="40"/>
      <c r="DZ470" s="40"/>
      <c r="EA470" s="40"/>
      <c r="EB470" s="40"/>
      <c r="EC470" s="40"/>
      <c r="ED470" s="40"/>
      <c r="EE470" s="40"/>
      <c r="EF470" s="40"/>
      <c r="EG470" s="40"/>
      <c r="EH470" s="40"/>
      <c r="EI470" s="40"/>
      <c r="EJ470" s="40"/>
      <c r="EK470" s="40"/>
      <c r="EL470" s="40"/>
      <c r="EM470" s="40"/>
      <c r="EN470" s="40"/>
      <c r="EO470" s="40"/>
      <c r="EP470" s="40"/>
      <c r="EQ470" s="40"/>
      <c r="ER470" s="40"/>
      <c r="ES470" s="40"/>
      <c r="ET470" s="40"/>
      <c r="EU470" s="40"/>
      <c r="EV470" s="40"/>
      <c r="EW470" s="40"/>
      <c r="EX470" s="40"/>
      <c r="EY470" s="40"/>
      <c r="EZ470" s="40"/>
      <c r="FA470" s="40"/>
      <c r="FB470" s="40"/>
      <c r="FC470" s="40"/>
      <c r="FD470" s="40"/>
      <c r="FE470" s="40"/>
      <c r="FF470" s="40"/>
      <c r="FG470" s="40"/>
      <c r="FH470" s="40"/>
      <c r="FI470" s="40"/>
      <c r="FJ470" s="40"/>
      <c r="FK470" s="40"/>
      <c r="FL470" s="40"/>
      <c r="FM470" s="40"/>
      <c r="FN470" s="40"/>
      <c r="FO470" s="40"/>
      <c r="FP470" s="40"/>
      <c r="FQ470" s="40"/>
      <c r="FR470" s="40"/>
      <c r="FS470" s="40"/>
      <c r="FT470" s="40"/>
      <c r="FU470" s="40"/>
      <c r="FV470" s="40"/>
      <c r="FW470" s="40"/>
      <c r="FX470" s="40"/>
      <c r="FY470" s="40"/>
      <c r="FZ470" s="40"/>
      <c r="GA470" s="40"/>
      <c r="GB470" s="40"/>
      <c r="GC470" s="40"/>
    </row>
    <row r="471" spans="1:185" s="39" customFormat="1">
      <c r="A471" s="102" t="s">
        <v>159</v>
      </c>
      <c r="B471" s="103"/>
      <c r="C471" s="133" t="s">
        <v>335</v>
      </c>
      <c r="D471" s="102"/>
      <c r="E471" s="98"/>
      <c r="F471" s="105">
        <v>3.5</v>
      </c>
      <c r="G471" s="108">
        <v>5.95</v>
      </c>
      <c r="H471" s="109">
        <v>12.9</v>
      </c>
      <c r="I471" s="105">
        <v>119.6</v>
      </c>
      <c r="J471" s="98" t="s">
        <v>160</v>
      </c>
      <c r="K471" s="131"/>
      <c r="L471" s="131"/>
      <c r="M471" s="131"/>
      <c r="N471" s="131"/>
      <c r="O471" s="131"/>
      <c r="P471" s="131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  <c r="AM471" s="40"/>
      <c r="AN471" s="40"/>
      <c r="AO471" s="40"/>
      <c r="AP471" s="40"/>
      <c r="AQ471" s="40"/>
      <c r="AR471" s="40"/>
      <c r="AS471" s="40"/>
      <c r="AT471" s="40"/>
      <c r="AU471" s="40"/>
      <c r="AV471" s="40"/>
      <c r="AW471" s="40"/>
      <c r="AX471" s="40"/>
      <c r="AY471" s="40"/>
      <c r="AZ471" s="40"/>
      <c r="BA471" s="40"/>
      <c r="BB471" s="40"/>
      <c r="BC471" s="40"/>
      <c r="BD471" s="40"/>
      <c r="BE471" s="40"/>
      <c r="BF471" s="40"/>
      <c r="BG471" s="40"/>
      <c r="BH471" s="40"/>
      <c r="BI471" s="40"/>
      <c r="BJ471" s="40"/>
      <c r="BK471" s="40"/>
      <c r="BL471" s="40"/>
      <c r="BM471" s="40"/>
      <c r="BN471" s="40"/>
      <c r="BO471" s="40"/>
      <c r="BP471" s="40"/>
      <c r="BQ471" s="40"/>
      <c r="BR471" s="40"/>
      <c r="BS471" s="40"/>
      <c r="BT471" s="40"/>
      <c r="BU471" s="40"/>
      <c r="BV471" s="40"/>
      <c r="BW471" s="40"/>
      <c r="BX471" s="40"/>
      <c r="BY471" s="40"/>
      <c r="BZ471" s="40"/>
      <c r="CA471" s="40"/>
      <c r="CB471" s="40"/>
      <c r="CC471" s="40"/>
      <c r="CD471" s="40"/>
      <c r="CE471" s="40"/>
      <c r="CF471" s="40"/>
      <c r="CG471" s="40"/>
      <c r="CH471" s="40"/>
      <c r="CI471" s="40"/>
      <c r="CJ471" s="40"/>
      <c r="CK471" s="40"/>
      <c r="CL471" s="40"/>
      <c r="CM471" s="40"/>
      <c r="CN471" s="40"/>
      <c r="CO471" s="40"/>
      <c r="CP471" s="40"/>
      <c r="CQ471" s="40"/>
      <c r="CR471" s="40"/>
      <c r="CS471" s="40"/>
      <c r="CT471" s="40"/>
      <c r="CU471" s="40"/>
      <c r="CV471" s="40"/>
      <c r="CW471" s="40"/>
      <c r="CX471" s="40"/>
      <c r="CY471" s="40"/>
      <c r="CZ471" s="40"/>
      <c r="DA471" s="40"/>
      <c r="DB471" s="40"/>
      <c r="DC471" s="40"/>
      <c r="DD471" s="40"/>
      <c r="DE471" s="40"/>
      <c r="DF471" s="40"/>
      <c r="DG471" s="40"/>
      <c r="DH471" s="40"/>
      <c r="DI471" s="40"/>
      <c r="DJ471" s="40"/>
      <c r="DK471" s="40"/>
      <c r="DL471" s="40"/>
      <c r="DM471" s="40"/>
      <c r="DN471" s="40"/>
      <c r="DO471" s="40"/>
      <c r="DP471" s="40"/>
      <c r="DQ471" s="40"/>
      <c r="DR471" s="40"/>
      <c r="DS471" s="40"/>
      <c r="DT471" s="40"/>
      <c r="DU471" s="40"/>
      <c r="DV471" s="40"/>
      <c r="DW471" s="40"/>
      <c r="DX471" s="40"/>
      <c r="DY471" s="40"/>
      <c r="DZ471" s="40"/>
      <c r="EA471" s="40"/>
      <c r="EB471" s="40"/>
      <c r="EC471" s="40"/>
      <c r="ED471" s="40"/>
      <c r="EE471" s="40"/>
      <c r="EF471" s="40"/>
      <c r="EG471" s="40"/>
      <c r="EH471" s="40"/>
      <c r="EI471" s="40"/>
      <c r="EJ471" s="40"/>
      <c r="EK471" s="40"/>
      <c r="EL471" s="40"/>
      <c r="EM471" s="40"/>
      <c r="EN471" s="40"/>
      <c r="EO471" s="40"/>
      <c r="EP471" s="40"/>
      <c r="EQ471" s="40"/>
      <c r="ER471" s="40"/>
      <c r="ES471" s="40"/>
      <c r="ET471" s="40"/>
      <c r="EU471" s="40"/>
      <c r="EV471" s="40"/>
      <c r="EW471" s="40"/>
      <c r="EX471" s="40"/>
      <c r="EY471" s="40"/>
      <c r="EZ471" s="40"/>
      <c r="FA471" s="40"/>
      <c r="FB471" s="40"/>
      <c r="FC471" s="40"/>
      <c r="FD471" s="40"/>
      <c r="FE471" s="40"/>
      <c r="FF471" s="40"/>
      <c r="FG471" s="40"/>
      <c r="FH471" s="40"/>
      <c r="FI471" s="40"/>
      <c r="FJ471" s="40"/>
      <c r="FK471" s="40"/>
      <c r="FL471" s="40"/>
      <c r="FM471" s="40"/>
      <c r="FN471" s="40"/>
      <c r="FO471" s="40"/>
      <c r="FP471" s="40"/>
      <c r="FQ471" s="40"/>
      <c r="FR471" s="40"/>
      <c r="FS471" s="40"/>
      <c r="FT471" s="40"/>
      <c r="FU471" s="40"/>
      <c r="FV471" s="40"/>
      <c r="FW471" s="40"/>
      <c r="FX471" s="40"/>
      <c r="FY471" s="40"/>
      <c r="FZ471" s="40"/>
      <c r="GA471" s="40"/>
      <c r="GB471" s="40"/>
      <c r="GC471" s="40"/>
    </row>
    <row r="472" spans="1:185" s="39" customFormat="1">
      <c r="A472" s="102"/>
      <c r="B472" s="103" t="s">
        <v>26</v>
      </c>
      <c r="C472" s="124"/>
      <c r="D472" s="168">
        <v>25</v>
      </c>
      <c r="E472" s="124">
        <v>25</v>
      </c>
      <c r="F472" s="105"/>
      <c r="G472" s="108"/>
      <c r="H472" s="108"/>
      <c r="I472" s="105"/>
      <c r="J472" s="98"/>
      <c r="K472" s="131"/>
      <c r="L472" s="131"/>
      <c r="M472" s="131"/>
      <c r="N472" s="131"/>
      <c r="O472" s="131"/>
      <c r="P472" s="131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  <c r="AM472" s="40"/>
      <c r="AN472" s="40"/>
      <c r="AO472" s="40"/>
      <c r="AP472" s="40"/>
      <c r="AQ472" s="40"/>
      <c r="AR472" s="40"/>
      <c r="AS472" s="40"/>
      <c r="AT472" s="40"/>
      <c r="AU472" s="40"/>
      <c r="AV472" s="40"/>
      <c r="AW472" s="40"/>
      <c r="AX472" s="40"/>
      <c r="AY472" s="40"/>
      <c r="AZ472" s="40"/>
      <c r="BA472" s="40"/>
      <c r="BB472" s="40"/>
      <c r="BC472" s="40"/>
      <c r="BD472" s="40"/>
      <c r="BE472" s="40"/>
      <c r="BF472" s="40"/>
      <c r="BG472" s="40"/>
      <c r="BH472" s="40"/>
      <c r="BI472" s="40"/>
      <c r="BJ472" s="40"/>
      <c r="BK472" s="40"/>
      <c r="BL472" s="40"/>
      <c r="BM472" s="40"/>
      <c r="BN472" s="40"/>
      <c r="BO472" s="40"/>
      <c r="BP472" s="40"/>
      <c r="BQ472" s="40"/>
      <c r="BR472" s="40"/>
      <c r="BS472" s="40"/>
      <c r="BT472" s="40"/>
      <c r="BU472" s="40"/>
      <c r="BV472" s="40"/>
      <c r="BW472" s="40"/>
      <c r="BX472" s="40"/>
      <c r="BY472" s="40"/>
      <c r="BZ472" s="40"/>
      <c r="CA472" s="40"/>
      <c r="CB472" s="40"/>
      <c r="CC472" s="40"/>
      <c r="CD472" s="40"/>
      <c r="CE472" s="40"/>
      <c r="CF472" s="40"/>
      <c r="CG472" s="40"/>
      <c r="CH472" s="40"/>
      <c r="CI472" s="40"/>
      <c r="CJ472" s="40"/>
      <c r="CK472" s="40"/>
      <c r="CL472" s="40"/>
      <c r="CM472" s="40"/>
      <c r="CN472" s="40"/>
      <c r="CO472" s="40"/>
      <c r="CP472" s="40"/>
      <c r="CQ472" s="40"/>
      <c r="CR472" s="40"/>
      <c r="CS472" s="40"/>
      <c r="CT472" s="40"/>
      <c r="CU472" s="40"/>
      <c r="CV472" s="40"/>
      <c r="CW472" s="40"/>
      <c r="CX472" s="40"/>
      <c r="CY472" s="40"/>
      <c r="CZ472" s="40"/>
      <c r="DA472" s="40"/>
      <c r="DB472" s="40"/>
      <c r="DC472" s="40"/>
      <c r="DD472" s="40"/>
      <c r="DE472" s="40"/>
      <c r="DF472" s="40"/>
      <c r="DG472" s="40"/>
      <c r="DH472" s="40"/>
      <c r="DI472" s="40"/>
      <c r="DJ472" s="40"/>
      <c r="DK472" s="40"/>
      <c r="DL472" s="40"/>
      <c r="DM472" s="40"/>
      <c r="DN472" s="40"/>
      <c r="DO472" s="40"/>
      <c r="DP472" s="40"/>
      <c r="DQ472" s="40"/>
      <c r="DR472" s="40"/>
      <c r="DS472" s="40"/>
      <c r="DT472" s="40"/>
      <c r="DU472" s="40"/>
      <c r="DV472" s="40"/>
      <c r="DW472" s="40"/>
      <c r="DX472" s="40"/>
      <c r="DY472" s="40"/>
      <c r="DZ472" s="40"/>
      <c r="EA472" s="40"/>
      <c r="EB472" s="40"/>
      <c r="EC472" s="40"/>
      <c r="ED472" s="40"/>
      <c r="EE472" s="40"/>
      <c r="EF472" s="40"/>
      <c r="EG472" s="40"/>
      <c r="EH472" s="40"/>
      <c r="EI472" s="40"/>
      <c r="EJ472" s="40"/>
      <c r="EK472" s="40"/>
      <c r="EL472" s="40"/>
      <c r="EM472" s="40"/>
      <c r="EN472" s="40"/>
      <c r="EO472" s="40"/>
      <c r="EP472" s="40"/>
      <c r="EQ472" s="40"/>
      <c r="ER472" s="40"/>
      <c r="ES472" s="40"/>
      <c r="ET472" s="40"/>
      <c r="EU472" s="40"/>
      <c r="EV472" s="40"/>
      <c r="EW472" s="40"/>
      <c r="EX472" s="40"/>
      <c r="EY472" s="40"/>
      <c r="EZ472" s="40"/>
      <c r="FA472" s="40"/>
      <c r="FB472" s="40"/>
      <c r="FC472" s="40"/>
      <c r="FD472" s="40"/>
      <c r="FE472" s="40"/>
      <c r="FF472" s="40"/>
      <c r="FG472" s="40"/>
      <c r="FH472" s="40"/>
      <c r="FI472" s="40"/>
      <c r="FJ472" s="40"/>
      <c r="FK472" s="40"/>
      <c r="FL472" s="40"/>
      <c r="FM472" s="40"/>
      <c r="FN472" s="40"/>
      <c r="FO472" s="40"/>
      <c r="FP472" s="40"/>
      <c r="FQ472" s="40"/>
      <c r="FR472" s="40"/>
      <c r="FS472" s="40"/>
      <c r="FT472" s="40"/>
      <c r="FU472" s="40"/>
      <c r="FV472" s="40"/>
      <c r="FW472" s="40"/>
      <c r="FX472" s="40"/>
      <c r="FY472" s="40"/>
      <c r="FZ472" s="40"/>
      <c r="GA472" s="40"/>
      <c r="GB472" s="40"/>
      <c r="GC472" s="40"/>
    </row>
    <row r="473" spans="1:185" s="39" customFormat="1">
      <c r="A473" s="102"/>
      <c r="B473" s="103" t="s">
        <v>69</v>
      </c>
      <c r="C473" s="124"/>
      <c r="D473" s="168">
        <v>5.0999999999999996</v>
      </c>
      <c r="E473" s="124">
        <v>5</v>
      </c>
      <c r="F473" s="105"/>
      <c r="G473" s="108"/>
      <c r="H473" s="108"/>
      <c r="I473" s="105"/>
      <c r="J473" s="98"/>
      <c r="K473" s="131"/>
      <c r="L473" s="131"/>
      <c r="M473" s="131"/>
      <c r="N473" s="131"/>
      <c r="O473" s="131"/>
      <c r="P473" s="131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  <c r="AM473" s="40"/>
      <c r="AN473" s="40"/>
      <c r="AO473" s="40"/>
      <c r="AP473" s="40"/>
      <c r="AQ473" s="40"/>
      <c r="AR473" s="40"/>
      <c r="AS473" s="40"/>
      <c r="AT473" s="40"/>
      <c r="AU473" s="40"/>
      <c r="AV473" s="40"/>
      <c r="AW473" s="40"/>
      <c r="AX473" s="40"/>
      <c r="AY473" s="40"/>
      <c r="AZ473" s="40"/>
      <c r="BA473" s="40"/>
      <c r="BB473" s="40"/>
      <c r="BC473" s="40"/>
      <c r="BD473" s="40"/>
      <c r="BE473" s="40"/>
      <c r="BF473" s="40"/>
      <c r="BG473" s="40"/>
      <c r="BH473" s="40"/>
      <c r="BI473" s="40"/>
      <c r="BJ473" s="40"/>
      <c r="BK473" s="40"/>
      <c r="BL473" s="40"/>
      <c r="BM473" s="40"/>
      <c r="BN473" s="40"/>
      <c r="BO473" s="40"/>
      <c r="BP473" s="40"/>
      <c r="BQ473" s="40"/>
      <c r="BR473" s="40"/>
      <c r="BS473" s="40"/>
      <c r="BT473" s="40"/>
      <c r="BU473" s="40"/>
      <c r="BV473" s="40"/>
      <c r="BW473" s="40"/>
      <c r="BX473" s="40"/>
      <c r="BY473" s="40"/>
      <c r="BZ473" s="40"/>
      <c r="CA473" s="40"/>
      <c r="CB473" s="40"/>
      <c r="CC473" s="40"/>
      <c r="CD473" s="40"/>
      <c r="CE473" s="40"/>
      <c r="CF473" s="40"/>
      <c r="CG473" s="40"/>
      <c r="CH473" s="40"/>
      <c r="CI473" s="40"/>
      <c r="CJ473" s="40"/>
      <c r="CK473" s="40"/>
      <c r="CL473" s="40"/>
      <c r="CM473" s="40"/>
      <c r="CN473" s="40"/>
      <c r="CO473" s="40"/>
      <c r="CP473" s="40"/>
      <c r="CQ473" s="40"/>
      <c r="CR473" s="40"/>
      <c r="CS473" s="40"/>
      <c r="CT473" s="40"/>
      <c r="CU473" s="40"/>
      <c r="CV473" s="40"/>
      <c r="CW473" s="40"/>
      <c r="CX473" s="40"/>
      <c r="CY473" s="40"/>
      <c r="CZ473" s="40"/>
      <c r="DA473" s="40"/>
      <c r="DB473" s="40"/>
      <c r="DC473" s="40"/>
      <c r="DD473" s="40"/>
      <c r="DE473" s="40"/>
      <c r="DF473" s="40"/>
      <c r="DG473" s="40"/>
      <c r="DH473" s="40"/>
      <c r="DI473" s="40"/>
      <c r="DJ473" s="40"/>
      <c r="DK473" s="40"/>
      <c r="DL473" s="40"/>
      <c r="DM473" s="40"/>
      <c r="DN473" s="40"/>
      <c r="DO473" s="40"/>
      <c r="DP473" s="40"/>
      <c r="DQ473" s="40"/>
      <c r="DR473" s="40"/>
      <c r="DS473" s="40"/>
      <c r="DT473" s="40"/>
      <c r="DU473" s="40"/>
      <c r="DV473" s="40"/>
      <c r="DW473" s="40"/>
      <c r="DX473" s="40"/>
      <c r="DY473" s="40"/>
      <c r="DZ473" s="40"/>
      <c r="EA473" s="40"/>
      <c r="EB473" s="40"/>
      <c r="EC473" s="40"/>
      <c r="ED473" s="40"/>
      <c r="EE473" s="40"/>
      <c r="EF473" s="40"/>
      <c r="EG473" s="40"/>
      <c r="EH473" s="40"/>
      <c r="EI473" s="40"/>
      <c r="EJ473" s="40"/>
      <c r="EK473" s="40"/>
      <c r="EL473" s="40"/>
      <c r="EM473" s="40"/>
      <c r="EN473" s="40"/>
      <c r="EO473" s="40"/>
      <c r="EP473" s="40"/>
      <c r="EQ473" s="40"/>
      <c r="ER473" s="40"/>
      <c r="ES473" s="40"/>
      <c r="ET473" s="40"/>
      <c r="EU473" s="40"/>
      <c r="EV473" s="40"/>
      <c r="EW473" s="40"/>
      <c r="EX473" s="40"/>
      <c r="EY473" s="40"/>
      <c r="EZ473" s="40"/>
      <c r="FA473" s="40"/>
      <c r="FB473" s="40"/>
      <c r="FC473" s="40"/>
      <c r="FD473" s="40"/>
      <c r="FE473" s="40"/>
      <c r="FF473" s="40"/>
      <c r="FG473" s="40"/>
      <c r="FH473" s="40"/>
      <c r="FI473" s="40"/>
      <c r="FJ473" s="40"/>
      <c r="FK473" s="40"/>
      <c r="FL473" s="40"/>
      <c r="FM473" s="40"/>
      <c r="FN473" s="40"/>
      <c r="FO473" s="40"/>
      <c r="FP473" s="40"/>
      <c r="FQ473" s="40"/>
      <c r="FR473" s="40"/>
      <c r="FS473" s="40"/>
      <c r="FT473" s="40"/>
      <c r="FU473" s="40"/>
      <c r="FV473" s="40"/>
      <c r="FW473" s="40"/>
      <c r="FX473" s="40"/>
      <c r="FY473" s="40"/>
      <c r="FZ473" s="40"/>
      <c r="GA473" s="40"/>
      <c r="GB473" s="40"/>
      <c r="GC473" s="40"/>
    </row>
    <row r="474" spans="1:185" s="39" customFormat="1" ht="16.5" thickBot="1">
      <c r="A474" s="102"/>
      <c r="B474" s="103" t="s">
        <v>20</v>
      </c>
      <c r="C474" s="124"/>
      <c r="D474" s="168">
        <v>3</v>
      </c>
      <c r="E474" s="124">
        <v>3</v>
      </c>
      <c r="F474" s="105" t="s">
        <v>1</v>
      </c>
      <c r="G474" s="108"/>
      <c r="H474" s="108"/>
      <c r="I474" s="105"/>
      <c r="J474" s="98"/>
      <c r="K474" s="131"/>
      <c r="L474" s="131"/>
      <c r="M474" s="131"/>
      <c r="N474" s="131"/>
      <c r="O474" s="131"/>
      <c r="P474" s="131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  <c r="AM474" s="40"/>
      <c r="AN474" s="40"/>
      <c r="AO474" s="40"/>
      <c r="AP474" s="40"/>
      <c r="AQ474" s="40"/>
      <c r="AR474" s="40"/>
      <c r="AS474" s="40"/>
      <c r="AT474" s="40"/>
      <c r="AU474" s="40"/>
      <c r="AV474" s="40"/>
      <c r="AW474" s="40"/>
      <c r="AX474" s="40"/>
      <c r="AY474" s="40"/>
      <c r="AZ474" s="40"/>
      <c r="BA474" s="40"/>
      <c r="BB474" s="40"/>
      <c r="BC474" s="40"/>
      <c r="BD474" s="40"/>
      <c r="BE474" s="40"/>
      <c r="BF474" s="40"/>
      <c r="BG474" s="40"/>
      <c r="BH474" s="40"/>
      <c r="BI474" s="40"/>
      <c r="BJ474" s="40"/>
      <c r="BK474" s="40"/>
      <c r="BL474" s="40"/>
      <c r="BM474" s="40"/>
      <c r="BN474" s="40"/>
      <c r="BO474" s="40"/>
      <c r="BP474" s="40"/>
      <c r="BQ474" s="40"/>
      <c r="BR474" s="40"/>
      <c r="BS474" s="40"/>
      <c r="BT474" s="40"/>
      <c r="BU474" s="40"/>
      <c r="BV474" s="40"/>
      <c r="BW474" s="40"/>
      <c r="BX474" s="40"/>
      <c r="BY474" s="40"/>
      <c r="BZ474" s="40"/>
      <c r="CA474" s="40"/>
      <c r="CB474" s="40"/>
      <c r="CC474" s="40"/>
      <c r="CD474" s="40"/>
      <c r="CE474" s="40"/>
      <c r="CF474" s="40"/>
      <c r="CG474" s="40"/>
      <c r="CH474" s="40"/>
      <c r="CI474" s="40"/>
      <c r="CJ474" s="40"/>
      <c r="CK474" s="40"/>
      <c r="CL474" s="40"/>
      <c r="CM474" s="40"/>
      <c r="CN474" s="40"/>
      <c r="CO474" s="40"/>
      <c r="CP474" s="40"/>
      <c r="CQ474" s="40"/>
      <c r="CR474" s="40"/>
      <c r="CS474" s="40"/>
      <c r="CT474" s="40"/>
      <c r="CU474" s="40"/>
      <c r="CV474" s="40"/>
      <c r="CW474" s="40"/>
      <c r="CX474" s="40"/>
      <c r="CY474" s="40"/>
      <c r="CZ474" s="40"/>
      <c r="DA474" s="40"/>
      <c r="DB474" s="40"/>
      <c r="DC474" s="40"/>
      <c r="DD474" s="40"/>
      <c r="DE474" s="40"/>
      <c r="DF474" s="40"/>
      <c r="DG474" s="40"/>
      <c r="DH474" s="40"/>
      <c r="DI474" s="40"/>
      <c r="DJ474" s="40"/>
      <c r="DK474" s="40"/>
      <c r="DL474" s="40"/>
      <c r="DM474" s="40"/>
      <c r="DN474" s="40"/>
      <c r="DO474" s="40"/>
      <c r="DP474" s="40"/>
      <c r="DQ474" s="40"/>
      <c r="DR474" s="40"/>
      <c r="DS474" s="40"/>
      <c r="DT474" s="40"/>
      <c r="DU474" s="40"/>
      <c r="DV474" s="40"/>
      <c r="DW474" s="40"/>
      <c r="DX474" s="40"/>
      <c r="DY474" s="40"/>
      <c r="DZ474" s="40"/>
      <c r="EA474" s="40"/>
      <c r="EB474" s="40"/>
      <c r="EC474" s="40"/>
      <c r="ED474" s="40"/>
      <c r="EE474" s="40"/>
      <c r="EF474" s="40"/>
      <c r="EG474" s="40"/>
      <c r="EH474" s="40"/>
      <c r="EI474" s="40"/>
      <c r="EJ474" s="40"/>
      <c r="EK474" s="40"/>
      <c r="EL474" s="40"/>
      <c r="EM474" s="40"/>
      <c r="EN474" s="40"/>
      <c r="EO474" s="40"/>
      <c r="EP474" s="40"/>
      <c r="EQ474" s="40"/>
      <c r="ER474" s="40"/>
      <c r="ES474" s="40"/>
      <c r="ET474" s="40"/>
      <c r="EU474" s="40"/>
      <c r="EV474" s="40"/>
      <c r="EW474" s="40"/>
      <c r="EX474" s="40"/>
      <c r="EY474" s="40"/>
      <c r="EZ474" s="40"/>
      <c r="FA474" s="40"/>
      <c r="FB474" s="40"/>
      <c r="FC474" s="40"/>
      <c r="FD474" s="40"/>
      <c r="FE474" s="40"/>
      <c r="FF474" s="40"/>
      <c r="FG474" s="40"/>
      <c r="FH474" s="40"/>
      <c r="FI474" s="40"/>
      <c r="FJ474" s="40"/>
      <c r="FK474" s="40"/>
      <c r="FL474" s="40"/>
      <c r="FM474" s="40"/>
      <c r="FN474" s="40"/>
      <c r="FO474" s="40"/>
      <c r="FP474" s="40"/>
      <c r="FQ474" s="40"/>
      <c r="FR474" s="40"/>
      <c r="FS474" s="40"/>
      <c r="FT474" s="40"/>
      <c r="FU474" s="40"/>
      <c r="FV474" s="40"/>
      <c r="FW474" s="40"/>
      <c r="FX474" s="40"/>
      <c r="FY474" s="40"/>
      <c r="FZ474" s="40"/>
      <c r="GA474" s="40"/>
      <c r="GB474" s="40"/>
      <c r="GC474" s="40"/>
    </row>
    <row r="475" spans="1:185" ht="16.5" thickBot="1">
      <c r="A475" s="121" t="s">
        <v>27</v>
      </c>
      <c r="B475" s="122"/>
      <c r="C475" s="207">
        <v>352</v>
      </c>
      <c r="D475" s="185"/>
      <c r="E475" s="123"/>
      <c r="F475" s="99">
        <v>10.6</v>
      </c>
      <c r="G475" s="99">
        <v>12.95</v>
      </c>
      <c r="H475" s="99">
        <v>38.799999999999997</v>
      </c>
      <c r="I475" s="99">
        <v>314.39999999999998</v>
      </c>
      <c r="J475" s="101"/>
    </row>
    <row r="476" spans="1:185">
      <c r="A476" s="102" t="s">
        <v>49</v>
      </c>
      <c r="B476" s="103"/>
      <c r="C476" s="124">
        <v>100</v>
      </c>
      <c r="D476" s="125">
        <v>114</v>
      </c>
      <c r="E476" s="124">
        <v>100</v>
      </c>
      <c r="F476" s="105">
        <v>0.36</v>
      </c>
      <c r="G476" s="108">
        <v>0.1</v>
      </c>
      <c r="H476" s="109">
        <v>10</v>
      </c>
      <c r="I476" s="108">
        <v>40</v>
      </c>
      <c r="J476" s="98" t="s">
        <v>291</v>
      </c>
    </row>
    <row r="477" spans="1:185" ht="16.5" thickBot="1">
      <c r="A477" s="102" t="s">
        <v>195</v>
      </c>
      <c r="B477" s="103"/>
      <c r="C477" s="124"/>
      <c r="D477" s="125"/>
      <c r="E477" s="124"/>
      <c r="F477" s="105"/>
      <c r="G477" s="108"/>
      <c r="H477" s="109"/>
      <c r="I477" s="108"/>
      <c r="J477" s="98"/>
    </row>
    <row r="478" spans="1:185" ht="16.5" thickBot="1">
      <c r="A478" s="121" t="s">
        <v>27</v>
      </c>
      <c r="B478" s="122"/>
      <c r="C478" s="207">
        <v>100</v>
      </c>
      <c r="D478" s="229"/>
      <c r="E478" s="209"/>
      <c r="F478" s="99">
        <v>0.36</v>
      </c>
      <c r="G478" s="99">
        <v>0.1</v>
      </c>
      <c r="H478" s="99">
        <v>10</v>
      </c>
      <c r="I478" s="99">
        <v>40</v>
      </c>
      <c r="J478" s="156"/>
    </row>
    <row r="479" spans="1:185" ht="16.5" thickBot="1">
      <c r="A479" s="126"/>
      <c r="B479" s="127"/>
      <c r="C479" s="206">
        <v>452</v>
      </c>
      <c r="D479" s="210"/>
      <c r="E479" s="222"/>
      <c r="F479" s="347">
        <v>10.959999999999999</v>
      </c>
      <c r="G479" s="347">
        <v>12.3</v>
      </c>
      <c r="H479" s="347">
        <v>48.8</v>
      </c>
      <c r="I479" s="347">
        <v>354.4</v>
      </c>
      <c r="J479" s="98"/>
    </row>
    <row r="480" spans="1:185">
      <c r="A480" s="126"/>
      <c r="B480" s="127" t="s">
        <v>30</v>
      </c>
      <c r="C480" s="217"/>
      <c r="D480" s="180"/>
      <c r="E480" s="218"/>
      <c r="F480" s="347"/>
      <c r="G480" s="347"/>
      <c r="H480" s="90"/>
      <c r="I480" s="348"/>
      <c r="J480" s="91"/>
    </row>
    <row r="481" spans="1:138" s="40" customFormat="1">
      <c r="A481" s="102" t="s">
        <v>353</v>
      </c>
      <c r="B481" s="103"/>
      <c r="C481" s="104">
        <v>30</v>
      </c>
      <c r="D481" s="109"/>
      <c r="E481" s="108"/>
      <c r="F481" s="109">
        <v>0.42</v>
      </c>
      <c r="G481" s="108">
        <v>1.5</v>
      </c>
      <c r="H481" s="109">
        <v>2.7</v>
      </c>
      <c r="I481" s="105">
        <v>26</v>
      </c>
      <c r="J481" s="98" t="s">
        <v>354</v>
      </c>
      <c r="K481" s="131"/>
      <c r="L481" s="131"/>
      <c r="M481" s="131"/>
      <c r="N481" s="131"/>
      <c r="O481" s="131"/>
      <c r="P481" s="131"/>
    </row>
    <row r="482" spans="1:138" s="40" customFormat="1">
      <c r="A482" s="102"/>
      <c r="B482" s="103" t="s">
        <v>44</v>
      </c>
      <c r="C482" s="104"/>
      <c r="D482" s="109">
        <v>30.37</v>
      </c>
      <c r="E482" s="108">
        <v>24.3</v>
      </c>
      <c r="F482" s="109"/>
      <c r="G482" s="108"/>
      <c r="H482" s="109"/>
      <c r="I482" s="105"/>
      <c r="J482" s="98"/>
      <c r="K482" s="131"/>
      <c r="L482" s="131"/>
      <c r="M482" s="131"/>
      <c r="N482" s="131"/>
      <c r="O482" s="131"/>
      <c r="P482" s="131"/>
    </row>
    <row r="483" spans="1:138" s="40" customFormat="1">
      <c r="A483" s="102"/>
      <c r="B483" s="103" t="s">
        <v>34</v>
      </c>
      <c r="C483" s="104"/>
      <c r="D483" s="109">
        <v>3.75</v>
      </c>
      <c r="E483" s="108">
        <v>3</v>
      </c>
      <c r="F483" s="109"/>
      <c r="G483" s="108"/>
      <c r="H483" s="109"/>
      <c r="I483" s="105"/>
      <c r="J483" s="98"/>
      <c r="K483" s="131"/>
      <c r="L483" s="131"/>
      <c r="M483" s="131"/>
      <c r="N483" s="131"/>
      <c r="O483" s="131"/>
      <c r="P483" s="131"/>
    </row>
    <row r="484" spans="1:138" s="40" customFormat="1">
      <c r="A484" s="102"/>
      <c r="B484" s="103" t="s">
        <v>18</v>
      </c>
      <c r="C484" s="104"/>
      <c r="D484" s="109">
        <v>0.5</v>
      </c>
      <c r="E484" s="108">
        <v>0.5</v>
      </c>
      <c r="F484" s="109"/>
      <c r="G484" s="108"/>
      <c r="H484" s="109"/>
      <c r="I484" s="105"/>
      <c r="J484" s="98"/>
      <c r="K484" s="131"/>
      <c r="L484" s="131"/>
      <c r="M484" s="131"/>
      <c r="N484" s="131"/>
      <c r="O484" s="131"/>
      <c r="P484" s="131"/>
    </row>
    <row r="485" spans="1:138" s="40" customFormat="1" ht="31.5">
      <c r="A485" s="102"/>
      <c r="B485" s="103" t="s">
        <v>36</v>
      </c>
      <c r="C485" s="104"/>
      <c r="D485" s="109">
        <v>1.5</v>
      </c>
      <c r="E485" s="108">
        <v>1.5</v>
      </c>
      <c r="F485" s="109"/>
      <c r="G485" s="108"/>
      <c r="H485" s="109"/>
      <c r="I485" s="105"/>
      <c r="J485" s="98"/>
      <c r="K485" s="131"/>
      <c r="L485" s="131"/>
      <c r="M485" s="131"/>
      <c r="N485" s="131"/>
      <c r="O485" s="131"/>
      <c r="P485" s="131"/>
    </row>
    <row r="486" spans="1:138" s="40" customFormat="1">
      <c r="A486" s="102"/>
      <c r="B486" s="103" t="s">
        <v>41</v>
      </c>
      <c r="C486" s="104"/>
      <c r="D486" s="109">
        <v>0.1</v>
      </c>
      <c r="E486" s="108">
        <v>0.1</v>
      </c>
      <c r="F486" s="109"/>
      <c r="G486" s="108"/>
      <c r="H486" s="109"/>
      <c r="I486" s="105"/>
      <c r="J486" s="98"/>
      <c r="K486" s="131"/>
      <c r="L486" s="131"/>
      <c r="M486" s="131"/>
      <c r="N486" s="131"/>
      <c r="O486" s="131"/>
      <c r="P486" s="131"/>
    </row>
    <row r="487" spans="1:138" s="39" customFormat="1" ht="31.5">
      <c r="A487" s="102" t="s">
        <v>355</v>
      </c>
      <c r="B487" s="103"/>
      <c r="C487" s="133" t="s">
        <v>215</v>
      </c>
      <c r="D487" s="104"/>
      <c r="E487" s="134"/>
      <c r="F487" s="104">
        <v>2.6</v>
      </c>
      <c r="G487" s="134">
        <v>3.4</v>
      </c>
      <c r="H487" s="104">
        <v>13.2</v>
      </c>
      <c r="I487" s="134">
        <v>94</v>
      </c>
      <c r="J487" s="98" t="s">
        <v>356</v>
      </c>
      <c r="K487" s="131"/>
      <c r="L487" s="131"/>
      <c r="M487" s="131"/>
      <c r="N487" s="131"/>
      <c r="O487" s="131"/>
      <c r="P487" s="131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0"/>
      <c r="AK487" s="40"/>
      <c r="AL487" s="40"/>
      <c r="AM487" s="40"/>
      <c r="AN487" s="40"/>
      <c r="AO487" s="40"/>
      <c r="AP487" s="40"/>
      <c r="AQ487" s="40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  <c r="BB487" s="40"/>
      <c r="BC487" s="40"/>
      <c r="BD487" s="40"/>
      <c r="BE487" s="40"/>
      <c r="BF487" s="40"/>
      <c r="BG487" s="40"/>
      <c r="BH487" s="40"/>
      <c r="BI487" s="40"/>
      <c r="BJ487" s="40"/>
      <c r="BK487" s="40"/>
      <c r="BL487" s="40"/>
      <c r="BM487" s="40"/>
      <c r="BN487" s="40"/>
      <c r="BO487" s="40"/>
      <c r="BP487" s="40"/>
      <c r="BQ487" s="40"/>
      <c r="BR487" s="40"/>
      <c r="BS487" s="40"/>
      <c r="BT487" s="40"/>
      <c r="BU487" s="40"/>
      <c r="BV487" s="40"/>
      <c r="BW487" s="40"/>
      <c r="BX487" s="40"/>
      <c r="BY487" s="40"/>
      <c r="BZ487" s="40"/>
      <c r="CA487" s="40"/>
      <c r="CB487" s="40"/>
      <c r="CC487" s="40"/>
      <c r="CD487" s="40"/>
      <c r="CE487" s="40"/>
      <c r="CF487" s="40"/>
      <c r="CG487" s="40"/>
      <c r="CH487" s="40"/>
      <c r="CI487" s="40"/>
      <c r="CJ487" s="40"/>
      <c r="CK487" s="40"/>
      <c r="CL487" s="40"/>
      <c r="CM487" s="40"/>
      <c r="CN487" s="40"/>
      <c r="CO487" s="40"/>
      <c r="CP487" s="40"/>
      <c r="CQ487" s="40"/>
      <c r="CR487" s="40"/>
      <c r="CS487" s="40"/>
      <c r="CT487" s="40"/>
      <c r="CU487" s="40"/>
      <c r="CV487" s="40"/>
      <c r="CW487" s="40"/>
      <c r="CX487" s="40"/>
      <c r="CY487" s="40"/>
      <c r="CZ487" s="40"/>
      <c r="DA487" s="40"/>
      <c r="DB487" s="40"/>
      <c r="DC487" s="40"/>
      <c r="DD487" s="40"/>
      <c r="DE487" s="40"/>
      <c r="DF487" s="40"/>
      <c r="DG487" s="40"/>
      <c r="DH487" s="40"/>
      <c r="DI487" s="40"/>
      <c r="DJ487" s="40"/>
      <c r="DK487" s="40"/>
      <c r="DL487" s="40"/>
      <c r="DM487" s="40"/>
      <c r="DN487" s="40"/>
      <c r="DO487" s="40"/>
      <c r="DP487" s="40"/>
      <c r="DQ487" s="40"/>
      <c r="DR487" s="40"/>
      <c r="DS487" s="40"/>
      <c r="DT487" s="40"/>
      <c r="DU487" s="40"/>
      <c r="DV487" s="40"/>
      <c r="DW487" s="40"/>
      <c r="DX487" s="40"/>
      <c r="DY487" s="40"/>
      <c r="DZ487" s="40"/>
      <c r="EA487" s="40"/>
      <c r="EB487" s="40"/>
      <c r="EC487" s="40"/>
      <c r="ED487" s="40"/>
      <c r="EE487" s="40"/>
      <c r="EF487" s="40"/>
      <c r="EG487" s="40"/>
      <c r="EH487" s="40"/>
    </row>
    <row r="488" spans="1:138" s="39" customFormat="1">
      <c r="A488" s="102"/>
      <c r="B488" s="103" t="s">
        <v>208</v>
      </c>
      <c r="C488" s="133"/>
      <c r="D488" s="104">
        <v>22.57</v>
      </c>
      <c r="E488" s="134">
        <v>14.67</v>
      </c>
      <c r="F488" s="105"/>
      <c r="G488" s="105"/>
      <c r="H488" s="105"/>
      <c r="I488" s="105"/>
      <c r="J488" s="98"/>
      <c r="K488" s="111"/>
      <c r="L488" s="111"/>
      <c r="M488" s="111"/>
      <c r="N488" s="111"/>
      <c r="O488" s="131"/>
      <c r="P488" s="131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  <c r="AM488" s="40"/>
      <c r="AN488" s="40"/>
      <c r="AO488" s="40"/>
      <c r="AP488" s="40"/>
      <c r="AQ488" s="40"/>
      <c r="AR488" s="40"/>
      <c r="AS488" s="40"/>
      <c r="AT488" s="40"/>
      <c r="AU488" s="40"/>
      <c r="AV488" s="40"/>
      <c r="AW488" s="40"/>
      <c r="AX488" s="40"/>
      <c r="AY488" s="40"/>
      <c r="AZ488" s="40"/>
      <c r="BA488" s="40"/>
      <c r="BB488" s="40"/>
      <c r="BC488" s="40"/>
      <c r="BD488" s="40"/>
      <c r="BE488" s="40"/>
      <c r="BF488" s="40"/>
      <c r="BG488" s="40"/>
      <c r="BH488" s="40"/>
      <c r="BI488" s="40"/>
      <c r="BJ488" s="40"/>
      <c r="BK488" s="40"/>
      <c r="BL488" s="40"/>
      <c r="BM488" s="40"/>
      <c r="BN488" s="40"/>
      <c r="BO488" s="40"/>
      <c r="BP488" s="40"/>
      <c r="BQ488" s="40"/>
      <c r="BR488" s="40"/>
      <c r="BS488" s="40"/>
      <c r="BT488" s="40"/>
      <c r="BU488" s="40"/>
      <c r="BV488" s="40"/>
      <c r="BW488" s="40"/>
      <c r="BX488" s="40"/>
      <c r="BY488" s="40"/>
      <c r="BZ488" s="40"/>
      <c r="CA488" s="40"/>
      <c r="CB488" s="40"/>
      <c r="CC488" s="40"/>
      <c r="CD488" s="40"/>
      <c r="CE488" s="40"/>
      <c r="CF488" s="40"/>
      <c r="CG488" s="40"/>
      <c r="CH488" s="40"/>
      <c r="CI488" s="40"/>
      <c r="CJ488" s="40"/>
      <c r="CK488" s="40"/>
      <c r="CL488" s="40"/>
      <c r="CM488" s="40"/>
      <c r="CN488" s="40"/>
      <c r="CO488" s="40"/>
      <c r="CP488" s="40"/>
      <c r="CQ488" s="40"/>
      <c r="CR488" s="40"/>
      <c r="CS488" s="40"/>
      <c r="CT488" s="40"/>
      <c r="CU488" s="40"/>
      <c r="CV488" s="40"/>
      <c r="CW488" s="40"/>
      <c r="CX488" s="40"/>
      <c r="CY488" s="40"/>
      <c r="CZ488" s="40"/>
      <c r="DA488" s="40"/>
      <c r="DB488" s="40"/>
      <c r="DC488" s="40"/>
      <c r="DD488" s="40"/>
      <c r="DE488" s="40"/>
      <c r="DF488" s="40"/>
      <c r="DG488" s="40"/>
      <c r="DH488" s="40"/>
      <c r="DI488" s="40"/>
      <c r="DJ488" s="40"/>
      <c r="DK488" s="40"/>
      <c r="DL488" s="40"/>
      <c r="DM488" s="40"/>
      <c r="DN488" s="40"/>
      <c r="DO488" s="40"/>
      <c r="DP488" s="40"/>
      <c r="DQ488" s="40"/>
      <c r="DR488" s="40"/>
      <c r="DS488" s="40"/>
      <c r="DT488" s="40"/>
      <c r="DU488" s="40"/>
      <c r="DV488" s="40"/>
      <c r="DW488" s="40"/>
      <c r="DX488" s="40"/>
      <c r="DY488" s="40"/>
      <c r="DZ488" s="40"/>
      <c r="EA488" s="40"/>
      <c r="EB488" s="40"/>
      <c r="EC488" s="40"/>
      <c r="ED488" s="40"/>
      <c r="EE488" s="40"/>
      <c r="EF488" s="40"/>
      <c r="EG488" s="40"/>
      <c r="EH488" s="40"/>
    </row>
    <row r="489" spans="1:138" s="39" customFormat="1">
      <c r="A489" s="102"/>
      <c r="B489" s="103" t="s">
        <v>32</v>
      </c>
      <c r="C489" s="133"/>
      <c r="D489" s="104">
        <v>59.85</v>
      </c>
      <c r="E489" s="134">
        <v>45</v>
      </c>
      <c r="F489" s="104"/>
      <c r="G489" s="134"/>
      <c r="H489" s="104"/>
      <c r="I489" s="134"/>
      <c r="J489" s="98"/>
      <c r="K489" s="131"/>
      <c r="L489" s="131"/>
      <c r="M489" s="131"/>
      <c r="N489" s="131"/>
      <c r="O489" s="131"/>
      <c r="P489" s="131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  <c r="AS489" s="40"/>
      <c r="AT489" s="40"/>
      <c r="AU489" s="40"/>
      <c r="AV489" s="40"/>
      <c r="AW489" s="40"/>
      <c r="AX489" s="40"/>
      <c r="AY489" s="40"/>
      <c r="AZ489" s="40"/>
      <c r="BA489" s="40"/>
      <c r="BB489" s="40"/>
      <c r="BC489" s="40"/>
      <c r="BD489" s="40"/>
      <c r="BE489" s="40"/>
      <c r="BF489" s="40"/>
      <c r="BG489" s="40"/>
      <c r="BH489" s="40"/>
      <c r="BI489" s="40"/>
      <c r="BJ489" s="40"/>
      <c r="BK489" s="40"/>
      <c r="BL489" s="40"/>
      <c r="BM489" s="40"/>
      <c r="BN489" s="40"/>
      <c r="BO489" s="40"/>
      <c r="BP489" s="40"/>
      <c r="BQ489" s="40"/>
      <c r="BR489" s="40"/>
      <c r="BS489" s="40"/>
      <c r="BT489" s="40"/>
      <c r="BU489" s="40"/>
      <c r="BV489" s="40"/>
      <c r="BW489" s="40"/>
      <c r="BX489" s="40"/>
      <c r="BY489" s="40"/>
      <c r="BZ489" s="40"/>
      <c r="CA489" s="40"/>
      <c r="CB489" s="40"/>
      <c r="CC489" s="40"/>
      <c r="CD489" s="40"/>
      <c r="CE489" s="40"/>
      <c r="CF489" s="40"/>
      <c r="CG489" s="40"/>
      <c r="CH489" s="40"/>
      <c r="CI489" s="40"/>
      <c r="CJ489" s="40"/>
      <c r="CK489" s="40"/>
      <c r="CL489" s="40"/>
      <c r="CM489" s="40"/>
      <c r="CN489" s="40"/>
      <c r="CO489" s="40"/>
      <c r="CP489" s="40"/>
      <c r="CQ489" s="40"/>
      <c r="CR489" s="40"/>
      <c r="CS489" s="40"/>
      <c r="CT489" s="40"/>
      <c r="CU489" s="40"/>
      <c r="CV489" s="40"/>
      <c r="CW489" s="40"/>
      <c r="CX489" s="40"/>
      <c r="CY489" s="40"/>
      <c r="CZ489" s="40"/>
      <c r="DA489" s="40"/>
      <c r="DB489" s="40"/>
      <c r="DC489" s="40"/>
      <c r="DD489" s="40"/>
      <c r="DE489" s="40"/>
      <c r="DF489" s="40"/>
      <c r="DG489" s="40"/>
      <c r="DH489" s="40"/>
      <c r="DI489" s="40"/>
      <c r="DJ489" s="40"/>
      <c r="DK489" s="40"/>
      <c r="DL489" s="40"/>
      <c r="DM489" s="40"/>
      <c r="DN489" s="40"/>
      <c r="DO489" s="40"/>
      <c r="DP489" s="40"/>
      <c r="DQ489" s="40"/>
      <c r="DR489" s="40"/>
      <c r="DS489" s="40"/>
      <c r="DT489" s="40"/>
      <c r="DU489" s="40"/>
      <c r="DV489" s="40"/>
      <c r="DW489" s="40"/>
      <c r="DX489" s="40"/>
      <c r="DY489" s="40"/>
      <c r="DZ489" s="40"/>
      <c r="EA489" s="40"/>
      <c r="EB489" s="40"/>
      <c r="EC489" s="40"/>
      <c r="ED489" s="40"/>
      <c r="EE489" s="40"/>
      <c r="EF489" s="40"/>
      <c r="EG489" s="40"/>
      <c r="EH489" s="40"/>
    </row>
    <row r="490" spans="1:138" s="39" customFormat="1">
      <c r="A490" s="102"/>
      <c r="B490" s="103" t="s">
        <v>33</v>
      </c>
      <c r="C490" s="133"/>
      <c r="D490" s="104">
        <v>6</v>
      </c>
      <c r="E490" s="134">
        <v>6</v>
      </c>
      <c r="F490" s="104"/>
      <c r="G490" s="134"/>
      <c r="H490" s="104"/>
      <c r="I490" s="134"/>
      <c r="J490" s="98"/>
      <c r="K490" s="131"/>
      <c r="L490" s="131"/>
      <c r="M490" s="131"/>
      <c r="N490" s="131"/>
      <c r="O490" s="131"/>
      <c r="P490" s="131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  <c r="AS490" s="40"/>
      <c r="AT490" s="40"/>
      <c r="AU490" s="40"/>
      <c r="AV490" s="40"/>
      <c r="AW490" s="40"/>
      <c r="AX490" s="40"/>
      <c r="AY490" s="40"/>
      <c r="AZ490" s="40"/>
      <c r="BA490" s="40"/>
      <c r="BB490" s="40"/>
      <c r="BC490" s="40"/>
      <c r="BD490" s="40"/>
      <c r="BE490" s="40"/>
      <c r="BF490" s="40"/>
      <c r="BG490" s="40"/>
      <c r="BH490" s="40"/>
      <c r="BI490" s="40"/>
      <c r="BJ490" s="40"/>
      <c r="BK490" s="40"/>
      <c r="BL490" s="40"/>
      <c r="BM490" s="40"/>
      <c r="BN490" s="40"/>
      <c r="BO490" s="40"/>
      <c r="BP490" s="40"/>
      <c r="BQ490" s="40"/>
      <c r="BR490" s="40"/>
      <c r="BS490" s="40"/>
      <c r="BT490" s="40"/>
      <c r="BU490" s="40"/>
      <c r="BV490" s="40"/>
      <c r="BW490" s="40"/>
      <c r="BX490" s="40"/>
      <c r="BY490" s="40"/>
      <c r="BZ490" s="40"/>
      <c r="CA490" s="40"/>
      <c r="CB490" s="40"/>
      <c r="CC490" s="40"/>
      <c r="CD490" s="40"/>
      <c r="CE490" s="40"/>
      <c r="CF490" s="40"/>
      <c r="CG490" s="40"/>
      <c r="CH490" s="40"/>
      <c r="CI490" s="40"/>
      <c r="CJ490" s="40"/>
      <c r="CK490" s="40"/>
      <c r="CL490" s="40"/>
      <c r="CM490" s="40"/>
      <c r="CN490" s="40"/>
      <c r="CO490" s="40"/>
      <c r="CP490" s="40"/>
      <c r="CQ490" s="40"/>
      <c r="CR490" s="40"/>
      <c r="CS490" s="40"/>
      <c r="CT490" s="40"/>
      <c r="CU490" s="40"/>
      <c r="CV490" s="40"/>
      <c r="CW490" s="40"/>
      <c r="CX490" s="40"/>
      <c r="CY490" s="40"/>
      <c r="CZ490" s="40"/>
      <c r="DA490" s="40"/>
      <c r="DB490" s="40"/>
      <c r="DC490" s="40"/>
      <c r="DD490" s="40"/>
      <c r="DE490" s="40"/>
      <c r="DF490" s="40"/>
      <c r="DG490" s="40"/>
      <c r="DH490" s="40"/>
      <c r="DI490" s="40"/>
      <c r="DJ490" s="40"/>
      <c r="DK490" s="40"/>
      <c r="DL490" s="40"/>
      <c r="DM490" s="40"/>
      <c r="DN490" s="40"/>
      <c r="DO490" s="40"/>
      <c r="DP490" s="40"/>
      <c r="DQ490" s="40"/>
      <c r="DR490" s="40"/>
      <c r="DS490" s="40"/>
      <c r="DT490" s="40"/>
      <c r="DU490" s="40"/>
      <c r="DV490" s="40"/>
      <c r="DW490" s="40"/>
      <c r="DX490" s="40"/>
      <c r="DY490" s="40"/>
      <c r="DZ490" s="40"/>
      <c r="EA490" s="40"/>
      <c r="EB490" s="40"/>
      <c r="EC490" s="40"/>
      <c r="ED490" s="40"/>
      <c r="EE490" s="40"/>
      <c r="EF490" s="40"/>
      <c r="EG490" s="40"/>
      <c r="EH490" s="40"/>
    </row>
    <row r="491" spans="1:138" s="39" customFormat="1">
      <c r="A491" s="102"/>
      <c r="B491" s="103" t="s">
        <v>34</v>
      </c>
      <c r="C491" s="133"/>
      <c r="D491" s="104">
        <v>7.5</v>
      </c>
      <c r="E491" s="134">
        <v>6</v>
      </c>
      <c r="F491" s="104"/>
      <c r="G491" s="134"/>
      <c r="H491" s="104"/>
      <c r="I491" s="134"/>
      <c r="J491" s="98"/>
      <c r="K491" s="131"/>
      <c r="L491" s="131"/>
      <c r="M491" s="131"/>
      <c r="N491" s="131"/>
      <c r="O491" s="131"/>
      <c r="P491" s="131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  <c r="AS491" s="40"/>
      <c r="AT491" s="40"/>
      <c r="AU491" s="40"/>
      <c r="AV491" s="40"/>
      <c r="AW491" s="40"/>
      <c r="AX491" s="40"/>
      <c r="AY491" s="40"/>
      <c r="AZ491" s="40"/>
      <c r="BA491" s="40"/>
      <c r="BB491" s="40"/>
      <c r="BC491" s="40"/>
      <c r="BD491" s="40"/>
      <c r="BE491" s="40"/>
      <c r="BF491" s="40"/>
      <c r="BG491" s="40"/>
      <c r="BH491" s="40"/>
      <c r="BI491" s="40"/>
      <c r="BJ491" s="40"/>
      <c r="BK491" s="40"/>
      <c r="BL491" s="40"/>
      <c r="BM491" s="40"/>
      <c r="BN491" s="40"/>
      <c r="BO491" s="40"/>
      <c r="BP491" s="40"/>
      <c r="BQ491" s="40"/>
      <c r="BR491" s="40"/>
      <c r="BS491" s="40"/>
      <c r="BT491" s="40"/>
      <c r="BU491" s="40"/>
      <c r="BV491" s="40"/>
      <c r="BW491" s="40"/>
      <c r="BX491" s="40"/>
      <c r="BY491" s="40"/>
      <c r="BZ491" s="40"/>
      <c r="CA491" s="40"/>
      <c r="CB491" s="40"/>
      <c r="CC491" s="40"/>
      <c r="CD491" s="40"/>
      <c r="CE491" s="40"/>
      <c r="CF491" s="40"/>
      <c r="CG491" s="40"/>
      <c r="CH491" s="40"/>
      <c r="CI491" s="40"/>
      <c r="CJ491" s="40"/>
      <c r="CK491" s="40"/>
      <c r="CL491" s="40"/>
      <c r="CM491" s="40"/>
      <c r="CN491" s="40"/>
      <c r="CO491" s="40"/>
      <c r="CP491" s="40"/>
      <c r="CQ491" s="40"/>
      <c r="CR491" s="40"/>
      <c r="CS491" s="40"/>
      <c r="CT491" s="40"/>
      <c r="CU491" s="40"/>
      <c r="CV491" s="40"/>
      <c r="CW491" s="40"/>
      <c r="CX491" s="40"/>
      <c r="CY491" s="40"/>
      <c r="CZ491" s="40"/>
      <c r="DA491" s="40"/>
      <c r="DB491" s="40"/>
      <c r="DC491" s="40"/>
      <c r="DD491" s="40"/>
      <c r="DE491" s="40"/>
      <c r="DF491" s="40"/>
      <c r="DG491" s="40"/>
      <c r="DH491" s="40"/>
      <c r="DI491" s="40"/>
      <c r="DJ491" s="40"/>
      <c r="DK491" s="40"/>
      <c r="DL491" s="40"/>
      <c r="DM491" s="40"/>
      <c r="DN491" s="40"/>
      <c r="DO491" s="40"/>
      <c r="DP491" s="40"/>
      <c r="DQ491" s="40"/>
      <c r="DR491" s="40"/>
      <c r="DS491" s="40"/>
      <c r="DT491" s="40"/>
      <c r="DU491" s="40"/>
      <c r="DV491" s="40"/>
      <c r="DW491" s="40"/>
      <c r="DX491" s="40"/>
      <c r="DY491" s="40"/>
      <c r="DZ491" s="40"/>
      <c r="EA491" s="40"/>
      <c r="EB491" s="40"/>
      <c r="EC491" s="40"/>
      <c r="ED491" s="40"/>
      <c r="EE491" s="40"/>
      <c r="EF491" s="40"/>
      <c r="EG491" s="40"/>
      <c r="EH491" s="40"/>
    </row>
    <row r="492" spans="1:138" s="39" customFormat="1">
      <c r="A492" s="102"/>
      <c r="B492" s="103" t="s">
        <v>35</v>
      </c>
      <c r="C492" s="133"/>
      <c r="D492" s="104">
        <v>3.57</v>
      </c>
      <c r="E492" s="134">
        <v>3</v>
      </c>
      <c r="F492" s="104"/>
      <c r="G492" s="134"/>
      <c r="H492" s="104"/>
      <c r="I492" s="134"/>
      <c r="J492" s="98"/>
      <c r="K492" s="131"/>
      <c r="L492" s="131"/>
      <c r="M492" s="131"/>
      <c r="N492" s="131"/>
      <c r="O492" s="131"/>
      <c r="P492" s="131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F492" s="40"/>
      <c r="AG492" s="40"/>
      <c r="AH492" s="40"/>
      <c r="AI492" s="40"/>
      <c r="AJ492" s="40"/>
      <c r="AK492" s="40"/>
      <c r="AL492" s="40"/>
      <c r="AM492" s="40"/>
      <c r="AN492" s="40"/>
      <c r="AO492" s="40"/>
      <c r="AP492" s="40"/>
      <c r="AQ492" s="40"/>
      <c r="AR492" s="40"/>
      <c r="AS492" s="40"/>
      <c r="AT492" s="40"/>
      <c r="AU492" s="40"/>
      <c r="AV492" s="40"/>
      <c r="AW492" s="40"/>
      <c r="AX492" s="40"/>
      <c r="AY492" s="40"/>
      <c r="AZ492" s="40"/>
      <c r="BA492" s="40"/>
      <c r="BB492" s="40"/>
      <c r="BC492" s="40"/>
      <c r="BD492" s="40"/>
      <c r="BE492" s="40"/>
      <c r="BF492" s="40"/>
      <c r="BG492" s="40"/>
      <c r="BH492" s="40"/>
      <c r="BI492" s="40"/>
      <c r="BJ492" s="40"/>
      <c r="BK492" s="40"/>
      <c r="BL492" s="40"/>
      <c r="BM492" s="40"/>
      <c r="BN492" s="40"/>
      <c r="BO492" s="40"/>
      <c r="BP492" s="40"/>
      <c r="BQ492" s="40"/>
      <c r="BR492" s="40"/>
      <c r="BS492" s="40"/>
      <c r="BT492" s="40"/>
      <c r="BU492" s="40"/>
      <c r="BV492" s="40"/>
      <c r="BW492" s="40"/>
      <c r="BX492" s="40"/>
      <c r="BY492" s="40"/>
      <c r="BZ492" s="40"/>
      <c r="CA492" s="40"/>
      <c r="CB492" s="40"/>
      <c r="CC492" s="40"/>
      <c r="CD492" s="40"/>
      <c r="CE492" s="40"/>
      <c r="CF492" s="40"/>
      <c r="CG492" s="40"/>
      <c r="CH492" s="40"/>
      <c r="CI492" s="40"/>
      <c r="CJ492" s="40"/>
      <c r="CK492" s="40"/>
      <c r="CL492" s="40"/>
      <c r="CM492" s="40"/>
      <c r="CN492" s="40"/>
      <c r="CO492" s="40"/>
      <c r="CP492" s="40"/>
      <c r="CQ492" s="40"/>
      <c r="CR492" s="40"/>
      <c r="CS492" s="40"/>
      <c r="CT492" s="40"/>
      <c r="CU492" s="40"/>
      <c r="CV492" s="40"/>
      <c r="CW492" s="40"/>
      <c r="CX492" s="40"/>
      <c r="CY492" s="40"/>
      <c r="CZ492" s="40"/>
      <c r="DA492" s="40"/>
      <c r="DB492" s="40"/>
      <c r="DC492" s="40"/>
      <c r="DD492" s="40"/>
      <c r="DE492" s="40"/>
      <c r="DF492" s="40"/>
      <c r="DG492" s="40"/>
      <c r="DH492" s="40"/>
      <c r="DI492" s="40"/>
      <c r="DJ492" s="40"/>
      <c r="DK492" s="40"/>
      <c r="DL492" s="40"/>
      <c r="DM492" s="40"/>
      <c r="DN492" s="40"/>
      <c r="DO492" s="40"/>
      <c r="DP492" s="40"/>
      <c r="DQ492" s="40"/>
      <c r="DR492" s="40"/>
      <c r="DS492" s="40"/>
      <c r="DT492" s="40"/>
      <c r="DU492" s="40"/>
      <c r="DV492" s="40"/>
      <c r="DW492" s="40"/>
      <c r="DX492" s="40"/>
      <c r="DY492" s="40"/>
      <c r="DZ492" s="40"/>
      <c r="EA492" s="40"/>
      <c r="EB492" s="40"/>
      <c r="EC492" s="40"/>
      <c r="ED492" s="40"/>
      <c r="EE492" s="40"/>
      <c r="EF492" s="40"/>
      <c r="EG492" s="40"/>
      <c r="EH492" s="40"/>
    </row>
    <row r="493" spans="1:138" s="39" customFormat="1" ht="31.5">
      <c r="A493" s="102"/>
      <c r="B493" s="103" t="s">
        <v>36</v>
      </c>
      <c r="C493" s="133"/>
      <c r="D493" s="104">
        <v>2</v>
      </c>
      <c r="E493" s="134">
        <v>2</v>
      </c>
      <c r="F493" s="104"/>
      <c r="G493" s="134"/>
      <c r="H493" s="104"/>
      <c r="I493" s="134"/>
      <c r="J493" s="98"/>
      <c r="K493" s="131"/>
      <c r="L493" s="131"/>
      <c r="M493" s="131"/>
      <c r="N493" s="131"/>
      <c r="O493" s="131"/>
      <c r="P493" s="131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F493" s="40"/>
      <c r="AG493" s="40"/>
      <c r="AH493" s="40"/>
      <c r="AI493" s="40"/>
      <c r="AJ493" s="40"/>
      <c r="AK493" s="40"/>
      <c r="AL493" s="40"/>
      <c r="AM493" s="40"/>
      <c r="AN493" s="40"/>
      <c r="AO493" s="40"/>
      <c r="AP493" s="40"/>
      <c r="AQ493" s="40"/>
      <c r="AR493" s="40"/>
      <c r="AS493" s="40"/>
      <c r="AT493" s="40"/>
      <c r="AU493" s="40"/>
      <c r="AV493" s="40"/>
      <c r="AW493" s="40"/>
      <c r="AX493" s="40"/>
      <c r="AY493" s="40"/>
      <c r="AZ493" s="40"/>
      <c r="BA493" s="40"/>
      <c r="BB493" s="40"/>
      <c r="BC493" s="40"/>
      <c r="BD493" s="40"/>
      <c r="BE493" s="40"/>
      <c r="BF493" s="40"/>
      <c r="BG493" s="40"/>
      <c r="BH493" s="40"/>
      <c r="BI493" s="40"/>
      <c r="BJ493" s="40"/>
      <c r="BK493" s="40"/>
      <c r="BL493" s="40"/>
      <c r="BM493" s="40"/>
      <c r="BN493" s="40"/>
      <c r="BO493" s="40"/>
      <c r="BP493" s="40"/>
      <c r="BQ493" s="40"/>
      <c r="BR493" s="40"/>
      <c r="BS493" s="40"/>
      <c r="BT493" s="40"/>
      <c r="BU493" s="40"/>
      <c r="BV493" s="40"/>
      <c r="BW493" s="40"/>
      <c r="BX493" s="40"/>
      <c r="BY493" s="40"/>
      <c r="BZ493" s="40"/>
      <c r="CA493" s="40"/>
      <c r="CB493" s="40"/>
      <c r="CC493" s="40"/>
      <c r="CD493" s="40"/>
      <c r="CE493" s="40"/>
      <c r="CF493" s="40"/>
      <c r="CG493" s="40"/>
      <c r="CH493" s="40"/>
      <c r="CI493" s="40"/>
      <c r="CJ493" s="40"/>
      <c r="CK493" s="40"/>
      <c r="CL493" s="40"/>
      <c r="CM493" s="40"/>
      <c r="CN493" s="40"/>
      <c r="CO493" s="40"/>
      <c r="CP493" s="40"/>
      <c r="CQ493" s="40"/>
      <c r="CR493" s="40"/>
      <c r="CS493" s="40"/>
      <c r="CT493" s="40"/>
      <c r="CU493" s="40"/>
      <c r="CV493" s="40"/>
      <c r="CW493" s="40"/>
      <c r="CX493" s="40"/>
      <c r="CY493" s="40"/>
      <c r="CZ493" s="40"/>
      <c r="DA493" s="40"/>
      <c r="DB493" s="40"/>
      <c r="DC493" s="40"/>
      <c r="DD493" s="40"/>
      <c r="DE493" s="40"/>
      <c r="DF493" s="40"/>
      <c r="DG493" s="40"/>
      <c r="DH493" s="40"/>
      <c r="DI493" s="40"/>
      <c r="DJ493" s="40"/>
      <c r="DK493" s="40"/>
      <c r="DL493" s="40"/>
      <c r="DM493" s="40"/>
      <c r="DN493" s="40"/>
      <c r="DO493" s="40"/>
      <c r="DP493" s="40"/>
      <c r="DQ493" s="40"/>
      <c r="DR493" s="40"/>
      <c r="DS493" s="40"/>
      <c r="DT493" s="40"/>
      <c r="DU493" s="40"/>
      <c r="DV493" s="40"/>
      <c r="DW493" s="40"/>
      <c r="DX493" s="40"/>
      <c r="DY493" s="40"/>
      <c r="DZ493" s="40"/>
      <c r="EA493" s="40"/>
      <c r="EB493" s="40"/>
      <c r="EC493" s="40"/>
      <c r="ED493" s="40"/>
      <c r="EE493" s="40"/>
      <c r="EF493" s="40"/>
      <c r="EG493" s="40"/>
      <c r="EH493" s="40"/>
    </row>
    <row r="494" spans="1:138" s="39" customFormat="1">
      <c r="A494" s="102"/>
      <c r="B494" s="103" t="s">
        <v>37</v>
      </c>
      <c r="C494" s="133"/>
      <c r="D494" s="104">
        <v>16</v>
      </c>
      <c r="E494" s="134">
        <v>9</v>
      </c>
      <c r="F494" s="104"/>
      <c r="G494" s="134"/>
      <c r="H494" s="104"/>
      <c r="I494" s="134"/>
      <c r="J494" s="98"/>
      <c r="K494" s="131"/>
      <c r="L494" s="131"/>
      <c r="M494" s="131"/>
      <c r="N494" s="131"/>
      <c r="O494" s="131"/>
      <c r="P494" s="131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F494" s="40"/>
      <c r="AG494" s="40"/>
      <c r="AH494" s="40"/>
      <c r="AI494" s="40"/>
      <c r="AJ494" s="40"/>
      <c r="AK494" s="40"/>
      <c r="AL494" s="40"/>
      <c r="AM494" s="40"/>
      <c r="AN494" s="40"/>
      <c r="AO494" s="40"/>
      <c r="AP494" s="40"/>
      <c r="AQ494" s="40"/>
      <c r="AR494" s="40"/>
      <c r="AS494" s="40"/>
      <c r="AT494" s="40"/>
      <c r="AU494" s="40"/>
      <c r="AV494" s="40"/>
      <c r="AW494" s="40"/>
      <c r="AX494" s="40"/>
      <c r="AY494" s="40"/>
      <c r="AZ494" s="40"/>
      <c r="BA494" s="40"/>
      <c r="BB494" s="40"/>
      <c r="BC494" s="40"/>
      <c r="BD494" s="40"/>
      <c r="BE494" s="40"/>
      <c r="BF494" s="40"/>
      <c r="BG494" s="40"/>
      <c r="BH494" s="40"/>
      <c r="BI494" s="40"/>
      <c r="BJ494" s="40"/>
      <c r="BK494" s="40"/>
      <c r="BL494" s="40"/>
      <c r="BM494" s="40"/>
      <c r="BN494" s="40"/>
      <c r="BO494" s="40"/>
      <c r="BP494" s="40"/>
      <c r="BQ494" s="40"/>
      <c r="BR494" s="40"/>
      <c r="BS494" s="40"/>
      <c r="BT494" s="40"/>
      <c r="BU494" s="40"/>
      <c r="BV494" s="40"/>
      <c r="BW494" s="40"/>
      <c r="BX494" s="40"/>
      <c r="BY494" s="40"/>
      <c r="BZ494" s="40"/>
      <c r="CA494" s="40"/>
      <c r="CB494" s="40"/>
      <c r="CC494" s="40"/>
      <c r="CD494" s="40"/>
      <c r="CE494" s="40"/>
      <c r="CF494" s="40"/>
      <c r="CG494" s="40"/>
      <c r="CH494" s="40"/>
      <c r="CI494" s="40"/>
      <c r="CJ494" s="40"/>
      <c r="CK494" s="40"/>
      <c r="CL494" s="40"/>
      <c r="CM494" s="40"/>
      <c r="CN494" s="40"/>
      <c r="CO494" s="40"/>
      <c r="CP494" s="40"/>
      <c r="CQ494" s="40"/>
      <c r="CR494" s="40"/>
      <c r="CS494" s="40"/>
      <c r="CT494" s="40"/>
      <c r="CU494" s="40"/>
      <c r="CV494" s="40"/>
      <c r="CW494" s="40"/>
      <c r="CX494" s="40"/>
      <c r="CY494" s="40"/>
      <c r="CZ494" s="40"/>
      <c r="DA494" s="40"/>
      <c r="DB494" s="40"/>
      <c r="DC494" s="40"/>
      <c r="DD494" s="40"/>
      <c r="DE494" s="40"/>
      <c r="DF494" s="40"/>
      <c r="DG494" s="40"/>
      <c r="DH494" s="40"/>
      <c r="DI494" s="40"/>
      <c r="DJ494" s="40"/>
      <c r="DK494" s="40"/>
      <c r="DL494" s="40"/>
      <c r="DM494" s="40"/>
      <c r="DN494" s="40"/>
      <c r="DO494" s="40"/>
      <c r="DP494" s="40"/>
      <c r="DQ494" s="40"/>
      <c r="DR494" s="40"/>
      <c r="DS494" s="40"/>
      <c r="DT494" s="40"/>
      <c r="DU494" s="40"/>
      <c r="DV494" s="40"/>
      <c r="DW494" s="40"/>
      <c r="DX494" s="40"/>
      <c r="DY494" s="40"/>
      <c r="DZ494" s="40"/>
      <c r="EA494" s="40"/>
      <c r="EB494" s="40"/>
      <c r="EC494" s="40"/>
      <c r="ED494" s="40"/>
      <c r="EE494" s="40"/>
      <c r="EF494" s="40"/>
      <c r="EG494" s="40"/>
      <c r="EH494" s="40"/>
    </row>
    <row r="495" spans="1:138" s="39" customFormat="1">
      <c r="A495" s="102"/>
      <c r="B495" s="103" t="s">
        <v>38</v>
      </c>
      <c r="C495" s="133"/>
      <c r="D495" s="104">
        <v>5</v>
      </c>
      <c r="E495" s="134">
        <v>5</v>
      </c>
      <c r="F495" s="104"/>
      <c r="G495" s="134"/>
      <c r="H495" s="104"/>
      <c r="I495" s="134"/>
      <c r="J495" s="98"/>
      <c r="K495" s="131"/>
      <c r="L495" s="131"/>
      <c r="M495" s="131"/>
      <c r="N495" s="131"/>
      <c r="O495" s="131"/>
      <c r="P495" s="131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F495" s="40"/>
      <c r="AG495" s="40"/>
      <c r="AH495" s="40"/>
      <c r="AI495" s="40"/>
      <c r="AJ495" s="40"/>
      <c r="AK495" s="40"/>
      <c r="AL495" s="40"/>
      <c r="AM495" s="40"/>
      <c r="AN495" s="40"/>
      <c r="AO495" s="40"/>
      <c r="AP495" s="40"/>
      <c r="AQ495" s="40"/>
      <c r="AR495" s="40"/>
      <c r="AS495" s="40"/>
      <c r="AT495" s="40"/>
      <c r="AU495" s="40"/>
      <c r="AV495" s="40"/>
      <c r="AW495" s="40"/>
      <c r="AX495" s="40"/>
      <c r="AY495" s="40"/>
      <c r="AZ495" s="40"/>
      <c r="BA495" s="40"/>
      <c r="BB495" s="40"/>
      <c r="BC495" s="40"/>
      <c r="BD495" s="40"/>
      <c r="BE495" s="40"/>
      <c r="BF495" s="40"/>
      <c r="BG495" s="40"/>
      <c r="BH495" s="40"/>
      <c r="BI495" s="40"/>
      <c r="BJ495" s="40"/>
      <c r="BK495" s="40"/>
      <c r="BL495" s="40"/>
      <c r="BM495" s="40"/>
      <c r="BN495" s="40"/>
      <c r="BO495" s="40"/>
      <c r="BP495" s="40"/>
      <c r="BQ495" s="40"/>
      <c r="BR495" s="40"/>
      <c r="BS495" s="40"/>
      <c r="BT495" s="40"/>
      <c r="BU495" s="40"/>
      <c r="BV495" s="40"/>
      <c r="BW495" s="40"/>
      <c r="BX495" s="40"/>
      <c r="BY495" s="40"/>
      <c r="BZ495" s="40"/>
      <c r="CA495" s="40"/>
      <c r="CB495" s="40"/>
      <c r="CC495" s="40"/>
      <c r="CD495" s="40"/>
      <c r="CE495" s="40"/>
      <c r="CF495" s="40"/>
      <c r="CG495" s="40"/>
      <c r="CH495" s="40"/>
      <c r="CI495" s="40"/>
      <c r="CJ495" s="40"/>
      <c r="CK495" s="40"/>
      <c r="CL495" s="40"/>
      <c r="CM495" s="40"/>
      <c r="CN495" s="40"/>
      <c r="CO495" s="40"/>
      <c r="CP495" s="40"/>
      <c r="CQ495" s="40"/>
      <c r="CR495" s="40"/>
      <c r="CS495" s="40"/>
      <c r="CT495" s="40"/>
      <c r="CU495" s="40"/>
      <c r="CV495" s="40"/>
      <c r="CW495" s="40"/>
      <c r="CX495" s="40"/>
      <c r="CY495" s="40"/>
      <c r="CZ495" s="40"/>
      <c r="DA495" s="40"/>
      <c r="DB495" s="40"/>
      <c r="DC495" s="40"/>
      <c r="DD495" s="40"/>
      <c r="DE495" s="40"/>
      <c r="DF495" s="40"/>
      <c r="DG495" s="40"/>
      <c r="DH495" s="40"/>
      <c r="DI495" s="40"/>
      <c r="DJ495" s="40"/>
      <c r="DK495" s="40"/>
      <c r="DL495" s="40"/>
      <c r="DM495" s="40"/>
      <c r="DN495" s="40"/>
      <c r="DO495" s="40"/>
      <c r="DP495" s="40"/>
      <c r="DQ495" s="40"/>
      <c r="DR495" s="40"/>
      <c r="DS495" s="40"/>
      <c r="DT495" s="40"/>
      <c r="DU495" s="40"/>
      <c r="DV495" s="40"/>
      <c r="DW495" s="40"/>
      <c r="DX495" s="40"/>
      <c r="DY495" s="40"/>
      <c r="DZ495" s="40"/>
      <c r="EA495" s="40"/>
      <c r="EB495" s="40"/>
      <c r="EC495" s="40"/>
      <c r="ED495" s="40"/>
      <c r="EE495" s="40"/>
      <c r="EF495" s="40"/>
      <c r="EG495" s="40"/>
      <c r="EH495" s="40"/>
    </row>
    <row r="496" spans="1:138" s="39" customFormat="1">
      <c r="A496" s="102"/>
      <c r="B496" s="103" t="s">
        <v>19</v>
      </c>
      <c r="C496" s="133"/>
      <c r="D496" s="104">
        <v>0.5</v>
      </c>
      <c r="E496" s="134">
        <v>0.5</v>
      </c>
      <c r="F496" s="104"/>
      <c r="G496" s="134"/>
      <c r="H496" s="104"/>
      <c r="I496" s="134"/>
      <c r="J496" s="98"/>
      <c r="K496" s="131"/>
      <c r="L496" s="131"/>
      <c r="M496" s="131"/>
      <c r="N496" s="131"/>
      <c r="O496" s="131"/>
      <c r="P496" s="131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F496" s="40"/>
      <c r="AG496" s="40"/>
      <c r="AH496" s="40"/>
      <c r="AI496" s="40"/>
      <c r="AJ496" s="40"/>
      <c r="AK496" s="40"/>
      <c r="AL496" s="40"/>
      <c r="AM496" s="40"/>
      <c r="AN496" s="40"/>
      <c r="AO496" s="40"/>
      <c r="AP496" s="40"/>
      <c r="AQ496" s="40"/>
      <c r="AR496" s="40"/>
      <c r="AS496" s="40"/>
      <c r="AT496" s="40"/>
      <c r="AU496" s="40"/>
      <c r="AV496" s="40"/>
      <c r="AW496" s="40"/>
      <c r="AX496" s="40"/>
      <c r="AY496" s="40"/>
      <c r="AZ496" s="40"/>
      <c r="BA496" s="40"/>
      <c r="BB496" s="40"/>
      <c r="BC496" s="40"/>
      <c r="BD496" s="40"/>
      <c r="BE496" s="40"/>
      <c r="BF496" s="40"/>
      <c r="BG496" s="40"/>
      <c r="BH496" s="40"/>
      <c r="BI496" s="40"/>
      <c r="BJ496" s="40"/>
      <c r="BK496" s="40"/>
      <c r="BL496" s="40"/>
      <c r="BM496" s="40"/>
      <c r="BN496" s="40"/>
      <c r="BO496" s="40"/>
      <c r="BP496" s="40"/>
      <c r="BQ496" s="40"/>
      <c r="BR496" s="40"/>
      <c r="BS496" s="40"/>
      <c r="BT496" s="40"/>
      <c r="BU496" s="40"/>
      <c r="BV496" s="40"/>
      <c r="BW496" s="40"/>
      <c r="BX496" s="40"/>
      <c r="BY496" s="40"/>
      <c r="BZ496" s="40"/>
      <c r="CA496" s="40"/>
      <c r="CB496" s="40"/>
      <c r="CC496" s="40"/>
      <c r="CD496" s="40"/>
      <c r="CE496" s="40"/>
      <c r="CF496" s="40"/>
      <c r="CG496" s="40"/>
      <c r="CH496" s="40"/>
      <c r="CI496" s="40"/>
      <c r="CJ496" s="40"/>
      <c r="CK496" s="40"/>
      <c r="CL496" s="40"/>
      <c r="CM496" s="40"/>
      <c r="CN496" s="40"/>
      <c r="CO496" s="40"/>
      <c r="CP496" s="40"/>
      <c r="CQ496" s="40"/>
      <c r="CR496" s="40"/>
      <c r="CS496" s="40"/>
      <c r="CT496" s="40"/>
      <c r="CU496" s="40"/>
      <c r="CV496" s="40"/>
      <c r="CW496" s="40"/>
      <c r="CX496" s="40"/>
      <c r="CY496" s="40"/>
      <c r="CZ496" s="40"/>
      <c r="DA496" s="40"/>
      <c r="DB496" s="40"/>
      <c r="DC496" s="40"/>
      <c r="DD496" s="40"/>
      <c r="DE496" s="40"/>
      <c r="DF496" s="40"/>
      <c r="DG496" s="40"/>
      <c r="DH496" s="40"/>
      <c r="DI496" s="40"/>
      <c r="DJ496" s="40"/>
      <c r="DK496" s="40"/>
      <c r="DL496" s="40"/>
      <c r="DM496" s="40"/>
      <c r="DN496" s="40"/>
      <c r="DO496" s="40"/>
      <c r="DP496" s="40"/>
      <c r="DQ496" s="40"/>
      <c r="DR496" s="40"/>
      <c r="DS496" s="40"/>
      <c r="DT496" s="40"/>
      <c r="DU496" s="40"/>
      <c r="DV496" s="40"/>
      <c r="DW496" s="40"/>
      <c r="DX496" s="40"/>
      <c r="DY496" s="40"/>
      <c r="DZ496" s="40"/>
      <c r="EA496" s="40"/>
      <c r="EB496" s="40"/>
      <c r="EC496" s="40"/>
      <c r="ED496" s="40"/>
      <c r="EE496" s="40"/>
      <c r="EF496" s="40"/>
      <c r="EG496" s="40"/>
      <c r="EH496" s="40"/>
    </row>
    <row r="497" spans="1:185" s="39" customFormat="1">
      <c r="A497" s="102"/>
      <c r="B497" s="103" t="s">
        <v>17</v>
      </c>
      <c r="C497" s="133"/>
      <c r="D497" s="104">
        <v>114</v>
      </c>
      <c r="E497" s="134">
        <v>114</v>
      </c>
      <c r="F497" s="104"/>
      <c r="G497" s="134"/>
      <c r="H497" s="104"/>
      <c r="I497" s="134"/>
      <c r="J497" s="98"/>
      <c r="K497" s="131"/>
      <c r="L497" s="131"/>
      <c r="M497" s="131"/>
      <c r="N497" s="131"/>
      <c r="O497" s="131"/>
      <c r="P497" s="131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F497" s="40"/>
      <c r="AG497" s="40"/>
      <c r="AH497" s="40"/>
      <c r="AI497" s="40"/>
      <c r="AJ497" s="40"/>
      <c r="AK497" s="40"/>
      <c r="AL497" s="40"/>
      <c r="AM497" s="40"/>
      <c r="AN497" s="40"/>
      <c r="AO497" s="40"/>
      <c r="AP497" s="40"/>
      <c r="AQ497" s="40"/>
      <c r="AR497" s="40"/>
      <c r="AS497" s="40"/>
      <c r="AT497" s="40"/>
      <c r="AU497" s="40"/>
      <c r="AV497" s="40"/>
      <c r="AW497" s="40"/>
      <c r="AX497" s="40"/>
      <c r="AY497" s="40"/>
      <c r="AZ497" s="40"/>
      <c r="BA497" s="40"/>
      <c r="BB497" s="40"/>
      <c r="BC497" s="40"/>
      <c r="BD497" s="40"/>
      <c r="BE497" s="40"/>
      <c r="BF497" s="40"/>
      <c r="BG497" s="40"/>
      <c r="BH497" s="40"/>
      <c r="BI497" s="40"/>
      <c r="BJ497" s="40"/>
      <c r="BK497" s="40"/>
      <c r="BL497" s="40"/>
      <c r="BM497" s="40"/>
      <c r="BN497" s="40"/>
      <c r="BO497" s="40"/>
      <c r="BP497" s="40"/>
      <c r="BQ497" s="40"/>
      <c r="BR497" s="40"/>
      <c r="BS497" s="40"/>
      <c r="BT497" s="40"/>
      <c r="BU497" s="40"/>
      <c r="BV497" s="40"/>
      <c r="BW497" s="40"/>
      <c r="BX497" s="40"/>
      <c r="BY497" s="40"/>
      <c r="BZ497" s="40"/>
      <c r="CA497" s="40"/>
      <c r="CB497" s="40"/>
      <c r="CC497" s="40"/>
      <c r="CD497" s="40"/>
      <c r="CE497" s="40"/>
      <c r="CF497" s="40"/>
      <c r="CG497" s="40"/>
      <c r="CH497" s="40"/>
      <c r="CI497" s="40"/>
      <c r="CJ497" s="40"/>
      <c r="CK497" s="40"/>
      <c r="CL497" s="40"/>
      <c r="CM497" s="40"/>
      <c r="CN497" s="40"/>
      <c r="CO497" s="40"/>
      <c r="CP497" s="40"/>
      <c r="CQ497" s="40"/>
      <c r="CR497" s="40"/>
      <c r="CS497" s="40"/>
      <c r="CT497" s="40"/>
      <c r="CU497" s="40"/>
      <c r="CV497" s="40"/>
      <c r="CW497" s="40"/>
      <c r="CX497" s="40"/>
      <c r="CY497" s="40"/>
      <c r="CZ497" s="40"/>
      <c r="DA497" s="40"/>
      <c r="DB497" s="40"/>
      <c r="DC497" s="40"/>
      <c r="DD497" s="40"/>
      <c r="DE497" s="40"/>
      <c r="DF497" s="40"/>
      <c r="DG497" s="40"/>
      <c r="DH497" s="40"/>
      <c r="DI497" s="40"/>
      <c r="DJ497" s="40"/>
      <c r="DK497" s="40"/>
      <c r="DL497" s="40"/>
      <c r="DM497" s="40"/>
      <c r="DN497" s="40"/>
      <c r="DO497" s="40"/>
      <c r="DP497" s="40"/>
      <c r="DQ497" s="40"/>
      <c r="DR497" s="40"/>
      <c r="DS497" s="40"/>
      <c r="DT497" s="40"/>
      <c r="DU497" s="40"/>
      <c r="DV497" s="40"/>
      <c r="DW497" s="40"/>
      <c r="DX497" s="40"/>
      <c r="DY497" s="40"/>
      <c r="DZ497" s="40"/>
      <c r="EA497" s="40"/>
      <c r="EB497" s="40"/>
      <c r="EC497" s="40"/>
      <c r="ED497" s="40"/>
      <c r="EE497" s="40"/>
      <c r="EF497" s="40"/>
      <c r="EG497" s="40"/>
      <c r="EH497" s="40"/>
    </row>
    <row r="498" spans="1:185" s="65" customFormat="1">
      <c r="A498" s="102" t="s">
        <v>275</v>
      </c>
      <c r="B498" s="103"/>
      <c r="C498" s="104">
        <v>50</v>
      </c>
      <c r="D498" s="109"/>
      <c r="E498" s="108"/>
      <c r="F498" s="105">
        <v>6.4</v>
      </c>
      <c r="G498" s="108">
        <v>8.5</v>
      </c>
      <c r="H498" s="109">
        <v>5.2</v>
      </c>
      <c r="I498" s="105">
        <v>123</v>
      </c>
      <c r="J498" s="98" t="s">
        <v>325</v>
      </c>
      <c r="K498" s="131"/>
      <c r="L498" s="131"/>
      <c r="M498" s="131"/>
      <c r="N498" s="131"/>
      <c r="O498" s="131"/>
      <c r="P498" s="131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F498" s="40"/>
      <c r="AG498" s="40"/>
      <c r="AH498" s="40"/>
      <c r="AI498" s="40"/>
      <c r="AJ498" s="40"/>
      <c r="AK498" s="40"/>
      <c r="AL498" s="40"/>
      <c r="AM498" s="40"/>
      <c r="AN498" s="40"/>
      <c r="AO498" s="40"/>
      <c r="AP498" s="40"/>
      <c r="AQ498" s="40"/>
      <c r="AR498" s="40"/>
      <c r="AS498" s="40"/>
      <c r="AT498" s="40"/>
      <c r="AU498" s="40"/>
      <c r="AV498" s="40"/>
      <c r="AW498" s="40"/>
      <c r="AX498" s="40"/>
      <c r="AY498" s="40"/>
      <c r="AZ498" s="40"/>
      <c r="BA498" s="40"/>
      <c r="BB498" s="40"/>
      <c r="BC498" s="40"/>
      <c r="BD498" s="40"/>
      <c r="BE498" s="40"/>
      <c r="BF498" s="40"/>
      <c r="BG498" s="40"/>
      <c r="BH498" s="40"/>
      <c r="BI498" s="40"/>
      <c r="BJ498" s="40"/>
      <c r="BK498" s="40"/>
      <c r="BL498" s="40"/>
      <c r="BM498" s="40"/>
      <c r="BN498" s="40"/>
      <c r="BO498" s="40"/>
      <c r="BP498" s="40"/>
      <c r="BQ498" s="40"/>
      <c r="BR498" s="40"/>
      <c r="BS498" s="40"/>
      <c r="BT498" s="40"/>
      <c r="BU498" s="40"/>
      <c r="BV498" s="40"/>
      <c r="BW498" s="40"/>
      <c r="BX498" s="40"/>
      <c r="BY498" s="40"/>
      <c r="BZ498" s="40"/>
      <c r="CA498" s="40"/>
      <c r="CB498" s="40"/>
      <c r="CC498" s="40"/>
      <c r="CD498" s="40"/>
      <c r="CE498" s="40"/>
      <c r="CF498" s="40"/>
      <c r="CG498" s="40"/>
      <c r="CH498" s="40"/>
      <c r="CI498" s="40"/>
      <c r="CJ498" s="40"/>
      <c r="CK498" s="40"/>
      <c r="CL498" s="40"/>
      <c r="CM498" s="40"/>
      <c r="CN498" s="40"/>
      <c r="CO498" s="40"/>
      <c r="CP498" s="40"/>
      <c r="CQ498" s="40"/>
      <c r="CR498" s="40"/>
      <c r="CS498" s="40"/>
      <c r="CT498" s="40"/>
      <c r="CU498" s="40"/>
      <c r="CV498" s="40"/>
      <c r="CW498" s="40"/>
      <c r="CX498" s="40"/>
      <c r="CY498" s="40"/>
      <c r="CZ498" s="40"/>
      <c r="DA498" s="40"/>
      <c r="DB498" s="40"/>
      <c r="DC498" s="40"/>
      <c r="DD498" s="40"/>
      <c r="DE498" s="40"/>
      <c r="DF498" s="40"/>
      <c r="DG498" s="40"/>
      <c r="DH498" s="40"/>
      <c r="DI498" s="40"/>
      <c r="DJ498" s="40"/>
      <c r="DK498" s="40"/>
      <c r="DL498" s="40"/>
      <c r="DM498" s="40"/>
      <c r="DN498" s="40"/>
      <c r="DO498" s="40"/>
      <c r="DP498" s="40"/>
      <c r="DQ498" s="40"/>
      <c r="DR498" s="40"/>
      <c r="DS498" s="40"/>
      <c r="DT498" s="40"/>
      <c r="DU498" s="40"/>
      <c r="DV498" s="40"/>
      <c r="DW498" s="40"/>
      <c r="DX498" s="40"/>
      <c r="DY498" s="40"/>
      <c r="DZ498" s="40"/>
      <c r="EA498" s="40"/>
      <c r="EB498" s="40"/>
      <c r="EC498" s="40"/>
      <c r="ED498" s="40"/>
      <c r="EE498" s="40"/>
      <c r="EF498" s="40"/>
      <c r="EG498" s="40"/>
      <c r="EH498" s="40"/>
      <c r="EI498" s="40"/>
      <c r="EJ498" s="40"/>
      <c r="EK498" s="40"/>
      <c r="EL498" s="40"/>
      <c r="EM498" s="40"/>
      <c r="EN498" s="40"/>
      <c r="EO498" s="40"/>
      <c r="EP498" s="40"/>
      <c r="EQ498" s="40"/>
      <c r="ER498" s="40"/>
      <c r="ES498" s="40"/>
      <c r="ET498" s="40"/>
      <c r="EU498" s="40"/>
      <c r="EV498" s="40"/>
      <c r="EW498" s="40"/>
      <c r="EX498" s="40"/>
      <c r="EY498" s="40"/>
      <c r="EZ498" s="40"/>
      <c r="FA498" s="40"/>
      <c r="FB498" s="40"/>
      <c r="FC498" s="40"/>
      <c r="FD498" s="40"/>
      <c r="FE498" s="40"/>
      <c r="FF498" s="40"/>
      <c r="FG498" s="40"/>
      <c r="FH498" s="40"/>
      <c r="FI498" s="40"/>
      <c r="FJ498" s="40"/>
      <c r="FK498" s="40"/>
      <c r="FL498" s="40"/>
      <c r="FM498" s="40"/>
      <c r="FN498" s="40"/>
      <c r="FO498" s="40"/>
      <c r="FP498" s="40"/>
      <c r="FQ498" s="40"/>
      <c r="FR498" s="40"/>
      <c r="FS498" s="40"/>
      <c r="FT498" s="40"/>
      <c r="FU498" s="40"/>
      <c r="FV498" s="40"/>
      <c r="FW498" s="40"/>
      <c r="FX498" s="40"/>
      <c r="FY498" s="40"/>
      <c r="FZ498" s="40"/>
      <c r="GA498" s="40"/>
      <c r="GB498" s="40"/>
      <c r="GC498" s="40"/>
    </row>
    <row r="499" spans="1:185" s="65" customFormat="1">
      <c r="A499" s="102"/>
      <c r="B499" s="103" t="s">
        <v>208</v>
      </c>
      <c r="C499" s="104"/>
      <c r="D499" s="108">
        <v>60.15</v>
      </c>
      <c r="E499" s="108">
        <v>39.1</v>
      </c>
      <c r="F499" s="109"/>
      <c r="G499" s="108"/>
      <c r="H499" s="108"/>
      <c r="I499" s="105"/>
      <c r="J499" s="98"/>
      <c r="K499" s="131"/>
      <c r="L499" s="131"/>
      <c r="M499" s="131"/>
      <c r="N499" s="131"/>
      <c r="O499" s="131"/>
      <c r="P499" s="131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F499" s="40"/>
      <c r="AG499" s="40"/>
      <c r="AH499" s="40"/>
      <c r="AI499" s="40"/>
      <c r="AJ499" s="40"/>
      <c r="AK499" s="40"/>
      <c r="AL499" s="40"/>
      <c r="AM499" s="40"/>
      <c r="AN499" s="40"/>
      <c r="AO499" s="40"/>
      <c r="AP499" s="40"/>
      <c r="AQ499" s="40"/>
      <c r="AR499" s="40"/>
      <c r="AS499" s="40"/>
      <c r="AT499" s="40"/>
      <c r="AU499" s="40"/>
      <c r="AV499" s="40"/>
      <c r="AW499" s="40"/>
      <c r="AX499" s="40"/>
      <c r="AY499" s="40"/>
      <c r="AZ499" s="40"/>
      <c r="BA499" s="40"/>
      <c r="BB499" s="40"/>
      <c r="BC499" s="40"/>
      <c r="BD499" s="40"/>
      <c r="BE499" s="40"/>
      <c r="BF499" s="40"/>
      <c r="BG499" s="40"/>
      <c r="BH499" s="40"/>
      <c r="BI499" s="40"/>
      <c r="BJ499" s="40"/>
      <c r="BK499" s="40"/>
      <c r="BL499" s="40"/>
      <c r="BM499" s="40"/>
      <c r="BN499" s="40"/>
      <c r="BO499" s="40"/>
      <c r="BP499" s="40"/>
      <c r="BQ499" s="40"/>
      <c r="BR499" s="40"/>
      <c r="BS499" s="40"/>
      <c r="BT499" s="40"/>
      <c r="BU499" s="40"/>
      <c r="BV499" s="40"/>
      <c r="BW499" s="40"/>
      <c r="BX499" s="40"/>
      <c r="BY499" s="40"/>
      <c r="BZ499" s="40"/>
      <c r="CA499" s="40"/>
      <c r="CB499" s="40"/>
      <c r="CC499" s="40"/>
      <c r="CD499" s="40"/>
      <c r="CE499" s="40"/>
      <c r="CF499" s="40"/>
      <c r="CG499" s="40"/>
      <c r="CH499" s="40"/>
      <c r="CI499" s="40"/>
      <c r="CJ499" s="40"/>
      <c r="CK499" s="40"/>
      <c r="CL499" s="40"/>
      <c r="CM499" s="40"/>
      <c r="CN499" s="40"/>
      <c r="CO499" s="40"/>
      <c r="CP499" s="40"/>
      <c r="CQ499" s="40"/>
      <c r="CR499" s="40"/>
      <c r="CS499" s="40"/>
      <c r="CT499" s="40"/>
      <c r="CU499" s="40"/>
      <c r="CV499" s="40"/>
      <c r="CW499" s="40"/>
      <c r="CX499" s="40"/>
      <c r="CY499" s="40"/>
      <c r="CZ499" s="40"/>
      <c r="DA499" s="40"/>
      <c r="DB499" s="40"/>
      <c r="DC499" s="40"/>
      <c r="DD499" s="40"/>
      <c r="DE499" s="40"/>
      <c r="DF499" s="40"/>
      <c r="DG499" s="40"/>
      <c r="DH499" s="40"/>
      <c r="DI499" s="40"/>
      <c r="DJ499" s="40"/>
      <c r="DK499" s="40"/>
      <c r="DL499" s="40"/>
      <c r="DM499" s="40"/>
      <c r="DN499" s="40"/>
      <c r="DO499" s="40"/>
      <c r="DP499" s="40"/>
      <c r="DQ499" s="40"/>
      <c r="DR499" s="40"/>
      <c r="DS499" s="40"/>
      <c r="DT499" s="40"/>
      <c r="DU499" s="40"/>
      <c r="DV499" s="40"/>
      <c r="DW499" s="40"/>
      <c r="DX499" s="40"/>
      <c r="DY499" s="40"/>
      <c r="DZ499" s="40"/>
      <c r="EA499" s="40"/>
      <c r="EB499" s="40"/>
      <c r="EC499" s="40"/>
      <c r="ED499" s="40"/>
      <c r="EE499" s="40"/>
      <c r="EF499" s="40"/>
      <c r="EG499" s="40"/>
      <c r="EH499" s="40"/>
      <c r="EI499" s="40"/>
      <c r="EJ499" s="40"/>
      <c r="EK499" s="40"/>
      <c r="EL499" s="40"/>
      <c r="EM499" s="40"/>
      <c r="EN499" s="40"/>
      <c r="EO499" s="40"/>
      <c r="EP499" s="40"/>
      <c r="EQ499" s="40"/>
      <c r="ER499" s="40"/>
      <c r="ES499" s="40"/>
      <c r="ET499" s="40"/>
      <c r="EU499" s="40"/>
      <c r="EV499" s="40"/>
      <c r="EW499" s="40"/>
      <c r="EX499" s="40"/>
      <c r="EY499" s="40"/>
      <c r="EZ499" s="40"/>
      <c r="FA499" s="40"/>
      <c r="FB499" s="40"/>
      <c r="FC499" s="40"/>
      <c r="FD499" s="40"/>
      <c r="FE499" s="40"/>
      <c r="FF499" s="40"/>
      <c r="FG499" s="40"/>
      <c r="FH499" s="40"/>
      <c r="FI499" s="40"/>
      <c r="FJ499" s="40"/>
      <c r="FK499" s="40"/>
      <c r="FL499" s="40"/>
      <c r="FM499" s="40"/>
      <c r="FN499" s="40"/>
      <c r="FO499" s="40"/>
      <c r="FP499" s="40"/>
      <c r="FQ499" s="40"/>
      <c r="FR499" s="40"/>
      <c r="FS499" s="40"/>
      <c r="FT499" s="40"/>
      <c r="FU499" s="40"/>
      <c r="FV499" s="40"/>
      <c r="FW499" s="40"/>
      <c r="FX499" s="40"/>
      <c r="FY499" s="40"/>
      <c r="FZ499" s="40"/>
      <c r="GA499" s="40"/>
      <c r="GB499" s="40"/>
      <c r="GC499" s="40"/>
    </row>
    <row r="500" spans="1:185" s="65" customFormat="1">
      <c r="A500" s="102"/>
      <c r="B500" s="103" t="s">
        <v>34</v>
      </c>
      <c r="C500" s="104"/>
      <c r="D500" s="109">
        <v>15.63</v>
      </c>
      <c r="E500" s="108">
        <v>12.5</v>
      </c>
      <c r="F500" s="108"/>
      <c r="G500" s="108"/>
      <c r="H500" s="108"/>
      <c r="I500" s="108"/>
      <c r="J500" s="98"/>
      <c r="K500" s="131"/>
      <c r="L500" s="131"/>
      <c r="M500" s="131"/>
      <c r="N500" s="131"/>
      <c r="O500" s="131"/>
      <c r="P500" s="131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F500" s="40"/>
      <c r="AG500" s="40"/>
      <c r="AH500" s="40"/>
      <c r="AI500" s="40"/>
      <c r="AJ500" s="40"/>
      <c r="AK500" s="40"/>
      <c r="AL500" s="40"/>
      <c r="AM500" s="40"/>
      <c r="AN500" s="40"/>
      <c r="AO500" s="40"/>
      <c r="AP500" s="40"/>
      <c r="AQ500" s="40"/>
      <c r="AR500" s="40"/>
      <c r="AS500" s="40"/>
      <c r="AT500" s="40"/>
      <c r="AU500" s="40"/>
      <c r="AV500" s="40"/>
      <c r="AW500" s="40"/>
      <c r="AX500" s="40"/>
      <c r="AY500" s="40"/>
      <c r="AZ500" s="40"/>
      <c r="BA500" s="40"/>
      <c r="BB500" s="40"/>
      <c r="BC500" s="40"/>
      <c r="BD500" s="40"/>
      <c r="BE500" s="40"/>
      <c r="BF500" s="40"/>
      <c r="BG500" s="40"/>
      <c r="BH500" s="40"/>
      <c r="BI500" s="40"/>
      <c r="BJ500" s="40"/>
      <c r="BK500" s="40"/>
      <c r="BL500" s="40"/>
      <c r="BM500" s="40"/>
      <c r="BN500" s="40"/>
      <c r="BO500" s="40"/>
      <c r="BP500" s="40"/>
      <c r="BQ500" s="40"/>
      <c r="BR500" s="40"/>
      <c r="BS500" s="40"/>
      <c r="BT500" s="40"/>
      <c r="BU500" s="40"/>
      <c r="BV500" s="40"/>
      <c r="BW500" s="40"/>
      <c r="BX500" s="40"/>
      <c r="BY500" s="40"/>
      <c r="BZ500" s="40"/>
      <c r="CA500" s="40"/>
      <c r="CB500" s="40"/>
      <c r="CC500" s="40"/>
      <c r="CD500" s="40"/>
      <c r="CE500" s="40"/>
      <c r="CF500" s="40"/>
      <c r="CG500" s="40"/>
      <c r="CH500" s="40"/>
      <c r="CI500" s="40"/>
      <c r="CJ500" s="40"/>
      <c r="CK500" s="40"/>
      <c r="CL500" s="40"/>
      <c r="CM500" s="40"/>
      <c r="CN500" s="40"/>
      <c r="CO500" s="40"/>
      <c r="CP500" s="40"/>
      <c r="CQ500" s="40"/>
      <c r="CR500" s="40"/>
      <c r="CS500" s="40"/>
      <c r="CT500" s="40"/>
      <c r="CU500" s="40"/>
      <c r="CV500" s="40"/>
      <c r="CW500" s="40"/>
      <c r="CX500" s="40"/>
      <c r="CY500" s="40"/>
      <c r="CZ500" s="40"/>
      <c r="DA500" s="40"/>
      <c r="DB500" s="40"/>
      <c r="DC500" s="40"/>
      <c r="DD500" s="40"/>
      <c r="DE500" s="40"/>
      <c r="DF500" s="40"/>
      <c r="DG500" s="40"/>
      <c r="DH500" s="40"/>
      <c r="DI500" s="40"/>
      <c r="DJ500" s="40"/>
      <c r="DK500" s="40"/>
      <c r="DL500" s="40"/>
      <c r="DM500" s="40"/>
      <c r="DN500" s="40"/>
      <c r="DO500" s="40"/>
      <c r="DP500" s="40"/>
      <c r="DQ500" s="40"/>
      <c r="DR500" s="40"/>
      <c r="DS500" s="40"/>
      <c r="DT500" s="40"/>
      <c r="DU500" s="40"/>
      <c r="DV500" s="40"/>
      <c r="DW500" s="40"/>
      <c r="DX500" s="40"/>
      <c r="DY500" s="40"/>
      <c r="DZ500" s="40"/>
      <c r="EA500" s="40"/>
      <c r="EB500" s="40"/>
      <c r="EC500" s="40"/>
      <c r="ED500" s="40"/>
      <c r="EE500" s="40"/>
      <c r="EF500" s="40"/>
      <c r="EG500" s="40"/>
      <c r="EH500" s="40"/>
      <c r="EI500" s="40"/>
      <c r="EJ500" s="40"/>
      <c r="EK500" s="40"/>
      <c r="EL500" s="40"/>
      <c r="EM500" s="40"/>
      <c r="EN500" s="40"/>
      <c r="EO500" s="40"/>
      <c r="EP500" s="40"/>
      <c r="EQ500" s="40"/>
      <c r="ER500" s="40"/>
      <c r="ES500" s="40"/>
      <c r="ET500" s="40"/>
      <c r="EU500" s="40"/>
      <c r="EV500" s="40"/>
      <c r="EW500" s="40"/>
      <c r="EX500" s="40"/>
      <c r="EY500" s="40"/>
      <c r="EZ500" s="40"/>
      <c r="FA500" s="40"/>
      <c r="FB500" s="40"/>
      <c r="FC500" s="40"/>
      <c r="FD500" s="40"/>
      <c r="FE500" s="40"/>
      <c r="FF500" s="40"/>
      <c r="FG500" s="40"/>
      <c r="FH500" s="40"/>
      <c r="FI500" s="40"/>
      <c r="FJ500" s="40"/>
      <c r="FK500" s="40"/>
      <c r="FL500" s="40"/>
      <c r="FM500" s="40"/>
      <c r="FN500" s="40"/>
      <c r="FO500" s="40"/>
      <c r="FP500" s="40"/>
      <c r="FQ500" s="40"/>
      <c r="FR500" s="40"/>
      <c r="FS500" s="40"/>
      <c r="FT500" s="40"/>
      <c r="FU500" s="40"/>
      <c r="FV500" s="40"/>
      <c r="FW500" s="40"/>
      <c r="FX500" s="40"/>
      <c r="FY500" s="40"/>
      <c r="FZ500" s="40"/>
      <c r="GA500" s="40"/>
      <c r="GB500" s="40"/>
      <c r="GC500" s="40"/>
    </row>
    <row r="501" spans="1:185" s="65" customFormat="1">
      <c r="A501" s="102"/>
      <c r="B501" s="103" t="s">
        <v>35</v>
      </c>
      <c r="C501" s="104"/>
      <c r="D501" s="109">
        <v>8.33</v>
      </c>
      <c r="E501" s="108">
        <v>7.2</v>
      </c>
      <c r="F501" s="109"/>
      <c r="G501" s="108"/>
      <c r="H501" s="109"/>
      <c r="I501" s="105"/>
      <c r="J501" s="98"/>
      <c r="K501" s="131"/>
      <c r="L501" s="131"/>
      <c r="M501" s="131"/>
      <c r="N501" s="131"/>
      <c r="O501" s="131"/>
      <c r="P501" s="131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0"/>
      <c r="AK501" s="40"/>
      <c r="AL501" s="40"/>
      <c r="AM501" s="40"/>
      <c r="AN501" s="40"/>
      <c r="AO501" s="40"/>
      <c r="AP501" s="40"/>
      <c r="AQ501" s="40"/>
      <c r="AR501" s="40"/>
      <c r="AS501" s="40"/>
      <c r="AT501" s="40"/>
      <c r="AU501" s="40"/>
      <c r="AV501" s="40"/>
      <c r="AW501" s="40"/>
      <c r="AX501" s="40"/>
      <c r="AY501" s="40"/>
      <c r="AZ501" s="40"/>
      <c r="BA501" s="40"/>
      <c r="BB501" s="40"/>
      <c r="BC501" s="40"/>
      <c r="BD501" s="40"/>
      <c r="BE501" s="40"/>
      <c r="BF501" s="40"/>
      <c r="BG501" s="40"/>
      <c r="BH501" s="40"/>
      <c r="BI501" s="40"/>
      <c r="BJ501" s="40"/>
      <c r="BK501" s="40"/>
      <c r="BL501" s="40"/>
      <c r="BM501" s="40"/>
      <c r="BN501" s="40"/>
      <c r="BO501" s="40"/>
      <c r="BP501" s="40"/>
      <c r="BQ501" s="40"/>
      <c r="BR501" s="40"/>
      <c r="BS501" s="40"/>
      <c r="BT501" s="40"/>
      <c r="BU501" s="40"/>
      <c r="BV501" s="40"/>
      <c r="BW501" s="40"/>
      <c r="BX501" s="40"/>
      <c r="BY501" s="40"/>
      <c r="BZ501" s="40"/>
      <c r="CA501" s="40"/>
      <c r="CB501" s="40"/>
      <c r="CC501" s="40"/>
      <c r="CD501" s="40"/>
      <c r="CE501" s="40"/>
      <c r="CF501" s="40"/>
      <c r="CG501" s="40"/>
      <c r="CH501" s="40"/>
      <c r="CI501" s="40"/>
      <c r="CJ501" s="40"/>
      <c r="CK501" s="40"/>
      <c r="CL501" s="40"/>
      <c r="CM501" s="40"/>
      <c r="CN501" s="40"/>
      <c r="CO501" s="40"/>
      <c r="CP501" s="40"/>
      <c r="CQ501" s="40"/>
      <c r="CR501" s="40"/>
      <c r="CS501" s="40"/>
      <c r="CT501" s="40"/>
      <c r="CU501" s="40"/>
      <c r="CV501" s="40"/>
      <c r="CW501" s="40"/>
      <c r="CX501" s="40"/>
      <c r="CY501" s="40"/>
      <c r="CZ501" s="40"/>
      <c r="DA501" s="40"/>
      <c r="DB501" s="40"/>
      <c r="DC501" s="40"/>
      <c r="DD501" s="40"/>
      <c r="DE501" s="40"/>
      <c r="DF501" s="40"/>
      <c r="DG501" s="40"/>
      <c r="DH501" s="40"/>
      <c r="DI501" s="40"/>
      <c r="DJ501" s="40"/>
      <c r="DK501" s="40"/>
      <c r="DL501" s="40"/>
      <c r="DM501" s="40"/>
      <c r="DN501" s="40"/>
      <c r="DO501" s="40"/>
      <c r="DP501" s="40"/>
      <c r="DQ501" s="40"/>
      <c r="DR501" s="40"/>
      <c r="DS501" s="40"/>
      <c r="DT501" s="40"/>
      <c r="DU501" s="40"/>
      <c r="DV501" s="40"/>
      <c r="DW501" s="40"/>
      <c r="DX501" s="40"/>
      <c r="DY501" s="40"/>
      <c r="DZ501" s="40"/>
      <c r="EA501" s="40"/>
      <c r="EB501" s="40"/>
      <c r="EC501" s="40"/>
      <c r="ED501" s="40"/>
      <c r="EE501" s="40"/>
      <c r="EF501" s="40"/>
      <c r="EG501" s="40"/>
      <c r="EH501" s="40"/>
      <c r="EI501" s="40"/>
      <c r="EJ501" s="40"/>
      <c r="EK501" s="40"/>
      <c r="EL501" s="40"/>
      <c r="EM501" s="40"/>
      <c r="EN501" s="40"/>
      <c r="EO501" s="40"/>
      <c r="EP501" s="40"/>
      <c r="EQ501" s="40"/>
      <c r="ER501" s="40"/>
      <c r="ES501" s="40"/>
      <c r="ET501" s="40"/>
      <c r="EU501" s="40"/>
      <c r="EV501" s="40"/>
      <c r="EW501" s="40"/>
      <c r="EX501" s="40"/>
      <c r="EY501" s="40"/>
      <c r="EZ501" s="40"/>
      <c r="FA501" s="40"/>
      <c r="FB501" s="40"/>
      <c r="FC501" s="40"/>
      <c r="FD501" s="40"/>
      <c r="FE501" s="40"/>
      <c r="FF501" s="40"/>
      <c r="FG501" s="40"/>
      <c r="FH501" s="40"/>
      <c r="FI501" s="40"/>
      <c r="FJ501" s="40"/>
      <c r="FK501" s="40"/>
      <c r="FL501" s="40"/>
      <c r="FM501" s="40"/>
      <c r="FN501" s="40"/>
      <c r="FO501" s="40"/>
      <c r="FP501" s="40"/>
      <c r="FQ501" s="40"/>
      <c r="FR501" s="40"/>
      <c r="FS501" s="40"/>
      <c r="FT501" s="40"/>
      <c r="FU501" s="40"/>
      <c r="FV501" s="40"/>
      <c r="FW501" s="40"/>
      <c r="FX501" s="40"/>
      <c r="FY501" s="40"/>
      <c r="FZ501" s="40"/>
      <c r="GA501" s="40"/>
      <c r="GB501" s="40"/>
      <c r="GC501" s="40"/>
    </row>
    <row r="502" spans="1:185" s="65" customFormat="1">
      <c r="A502" s="102"/>
      <c r="B502" s="103" t="s">
        <v>53</v>
      </c>
      <c r="C502" s="104"/>
      <c r="D502" s="109">
        <v>1.5</v>
      </c>
      <c r="E502" s="108">
        <v>1.5</v>
      </c>
      <c r="F502" s="109"/>
      <c r="G502" s="108"/>
      <c r="H502" s="109"/>
      <c r="I502" s="105"/>
      <c r="J502" s="98"/>
      <c r="K502" s="131"/>
      <c r="L502" s="131"/>
      <c r="M502" s="131"/>
      <c r="N502" s="131"/>
      <c r="O502" s="131"/>
      <c r="P502" s="131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  <c r="AP502" s="40"/>
      <c r="AQ502" s="40"/>
      <c r="AR502" s="40"/>
      <c r="AS502" s="40"/>
      <c r="AT502" s="40"/>
      <c r="AU502" s="40"/>
      <c r="AV502" s="40"/>
      <c r="AW502" s="40"/>
      <c r="AX502" s="40"/>
      <c r="AY502" s="40"/>
      <c r="AZ502" s="40"/>
      <c r="BA502" s="40"/>
      <c r="BB502" s="40"/>
      <c r="BC502" s="40"/>
      <c r="BD502" s="40"/>
      <c r="BE502" s="40"/>
      <c r="BF502" s="40"/>
      <c r="BG502" s="40"/>
      <c r="BH502" s="40"/>
      <c r="BI502" s="40"/>
      <c r="BJ502" s="40"/>
      <c r="BK502" s="40"/>
      <c r="BL502" s="40"/>
      <c r="BM502" s="40"/>
      <c r="BN502" s="40"/>
      <c r="BO502" s="40"/>
      <c r="BP502" s="40"/>
      <c r="BQ502" s="40"/>
      <c r="BR502" s="40"/>
      <c r="BS502" s="40"/>
      <c r="BT502" s="40"/>
      <c r="BU502" s="40"/>
      <c r="BV502" s="40"/>
      <c r="BW502" s="40"/>
      <c r="BX502" s="40"/>
      <c r="BY502" s="40"/>
      <c r="BZ502" s="40"/>
      <c r="CA502" s="40"/>
      <c r="CB502" s="40"/>
      <c r="CC502" s="40"/>
      <c r="CD502" s="40"/>
      <c r="CE502" s="40"/>
      <c r="CF502" s="40"/>
      <c r="CG502" s="40"/>
      <c r="CH502" s="40"/>
      <c r="CI502" s="40"/>
      <c r="CJ502" s="40"/>
      <c r="CK502" s="40"/>
      <c r="CL502" s="40"/>
      <c r="CM502" s="40"/>
      <c r="CN502" s="40"/>
      <c r="CO502" s="40"/>
      <c r="CP502" s="40"/>
      <c r="CQ502" s="40"/>
      <c r="CR502" s="40"/>
      <c r="CS502" s="40"/>
      <c r="CT502" s="40"/>
      <c r="CU502" s="40"/>
      <c r="CV502" s="40"/>
      <c r="CW502" s="40"/>
      <c r="CX502" s="40"/>
      <c r="CY502" s="40"/>
      <c r="CZ502" s="40"/>
      <c r="DA502" s="40"/>
      <c r="DB502" s="40"/>
      <c r="DC502" s="40"/>
      <c r="DD502" s="40"/>
      <c r="DE502" s="40"/>
      <c r="DF502" s="40"/>
      <c r="DG502" s="40"/>
      <c r="DH502" s="40"/>
      <c r="DI502" s="40"/>
      <c r="DJ502" s="40"/>
      <c r="DK502" s="40"/>
      <c r="DL502" s="40"/>
      <c r="DM502" s="40"/>
      <c r="DN502" s="40"/>
      <c r="DO502" s="40"/>
      <c r="DP502" s="40"/>
      <c r="DQ502" s="40"/>
      <c r="DR502" s="40"/>
      <c r="DS502" s="40"/>
      <c r="DT502" s="40"/>
      <c r="DU502" s="40"/>
      <c r="DV502" s="40"/>
      <c r="DW502" s="40"/>
      <c r="DX502" s="40"/>
      <c r="DY502" s="40"/>
      <c r="DZ502" s="40"/>
      <c r="EA502" s="40"/>
      <c r="EB502" s="40"/>
      <c r="EC502" s="40"/>
      <c r="ED502" s="40"/>
      <c r="EE502" s="40"/>
      <c r="EF502" s="40"/>
      <c r="EG502" s="40"/>
      <c r="EH502" s="40"/>
      <c r="EI502" s="40"/>
      <c r="EJ502" s="40"/>
      <c r="EK502" s="40"/>
      <c r="EL502" s="40"/>
      <c r="EM502" s="40"/>
      <c r="EN502" s="40"/>
      <c r="EO502" s="40"/>
      <c r="EP502" s="40"/>
      <c r="EQ502" s="40"/>
      <c r="ER502" s="40"/>
      <c r="ES502" s="40"/>
      <c r="ET502" s="40"/>
      <c r="EU502" s="40"/>
      <c r="EV502" s="40"/>
      <c r="EW502" s="40"/>
      <c r="EX502" s="40"/>
      <c r="EY502" s="40"/>
      <c r="EZ502" s="40"/>
      <c r="FA502" s="40"/>
      <c r="FB502" s="40"/>
      <c r="FC502" s="40"/>
      <c r="FD502" s="40"/>
      <c r="FE502" s="40"/>
      <c r="FF502" s="40"/>
      <c r="FG502" s="40"/>
      <c r="FH502" s="40"/>
      <c r="FI502" s="40"/>
      <c r="FJ502" s="40"/>
      <c r="FK502" s="40"/>
      <c r="FL502" s="40"/>
      <c r="FM502" s="40"/>
      <c r="FN502" s="40"/>
      <c r="FO502" s="40"/>
      <c r="FP502" s="40"/>
      <c r="FQ502" s="40"/>
      <c r="FR502" s="40"/>
      <c r="FS502" s="40"/>
      <c r="FT502" s="40"/>
      <c r="FU502" s="40"/>
      <c r="FV502" s="40"/>
      <c r="FW502" s="40"/>
      <c r="FX502" s="40"/>
      <c r="FY502" s="40"/>
      <c r="FZ502" s="40"/>
      <c r="GA502" s="40"/>
      <c r="GB502" s="40"/>
      <c r="GC502" s="40"/>
    </row>
    <row r="503" spans="1:185" s="65" customFormat="1">
      <c r="A503" s="102"/>
      <c r="B503" s="103" t="s">
        <v>41</v>
      </c>
      <c r="C503" s="104"/>
      <c r="D503" s="109">
        <v>0.5</v>
      </c>
      <c r="E503" s="108">
        <v>0.5</v>
      </c>
      <c r="F503" s="109"/>
      <c r="G503" s="108"/>
      <c r="H503" s="109"/>
      <c r="I503" s="105"/>
      <c r="J503" s="98"/>
      <c r="K503" s="131"/>
      <c r="L503" s="131"/>
      <c r="M503" s="131"/>
      <c r="N503" s="131"/>
      <c r="O503" s="131"/>
      <c r="P503" s="131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0"/>
      <c r="AN503" s="40"/>
      <c r="AO503" s="40"/>
      <c r="AP503" s="40"/>
      <c r="AQ503" s="40"/>
      <c r="AR503" s="40"/>
      <c r="AS503" s="40"/>
      <c r="AT503" s="40"/>
      <c r="AU503" s="40"/>
      <c r="AV503" s="40"/>
      <c r="AW503" s="40"/>
      <c r="AX503" s="40"/>
      <c r="AY503" s="40"/>
      <c r="AZ503" s="40"/>
      <c r="BA503" s="40"/>
      <c r="BB503" s="40"/>
      <c r="BC503" s="40"/>
      <c r="BD503" s="40"/>
      <c r="BE503" s="40"/>
      <c r="BF503" s="40"/>
      <c r="BG503" s="40"/>
      <c r="BH503" s="40"/>
      <c r="BI503" s="40"/>
      <c r="BJ503" s="40"/>
      <c r="BK503" s="40"/>
      <c r="BL503" s="40"/>
      <c r="BM503" s="40"/>
      <c r="BN503" s="40"/>
      <c r="BO503" s="40"/>
      <c r="BP503" s="40"/>
      <c r="BQ503" s="40"/>
      <c r="BR503" s="40"/>
      <c r="BS503" s="40"/>
      <c r="BT503" s="40"/>
      <c r="BU503" s="40"/>
      <c r="BV503" s="40"/>
      <c r="BW503" s="40"/>
      <c r="BX503" s="40"/>
      <c r="BY503" s="40"/>
      <c r="BZ503" s="40"/>
      <c r="CA503" s="40"/>
      <c r="CB503" s="40"/>
      <c r="CC503" s="40"/>
      <c r="CD503" s="40"/>
      <c r="CE503" s="40"/>
      <c r="CF503" s="40"/>
      <c r="CG503" s="40"/>
      <c r="CH503" s="40"/>
      <c r="CI503" s="40"/>
      <c r="CJ503" s="40"/>
      <c r="CK503" s="40"/>
      <c r="CL503" s="40"/>
      <c r="CM503" s="40"/>
      <c r="CN503" s="40"/>
      <c r="CO503" s="40"/>
      <c r="CP503" s="40"/>
      <c r="CQ503" s="40"/>
      <c r="CR503" s="40"/>
      <c r="CS503" s="40"/>
      <c r="CT503" s="40"/>
      <c r="CU503" s="40"/>
      <c r="CV503" s="40"/>
      <c r="CW503" s="40"/>
      <c r="CX503" s="40"/>
      <c r="CY503" s="40"/>
      <c r="CZ503" s="40"/>
      <c r="DA503" s="40"/>
      <c r="DB503" s="40"/>
      <c r="DC503" s="40"/>
      <c r="DD503" s="40"/>
      <c r="DE503" s="40"/>
      <c r="DF503" s="40"/>
      <c r="DG503" s="40"/>
      <c r="DH503" s="40"/>
      <c r="DI503" s="40"/>
      <c r="DJ503" s="40"/>
      <c r="DK503" s="40"/>
      <c r="DL503" s="40"/>
      <c r="DM503" s="40"/>
      <c r="DN503" s="40"/>
      <c r="DO503" s="40"/>
      <c r="DP503" s="40"/>
      <c r="DQ503" s="40"/>
      <c r="DR503" s="40"/>
      <c r="DS503" s="40"/>
      <c r="DT503" s="40"/>
      <c r="DU503" s="40"/>
      <c r="DV503" s="40"/>
      <c r="DW503" s="40"/>
      <c r="DX503" s="40"/>
      <c r="DY503" s="40"/>
      <c r="DZ503" s="40"/>
      <c r="EA503" s="40"/>
      <c r="EB503" s="40"/>
      <c r="EC503" s="40"/>
      <c r="ED503" s="40"/>
      <c r="EE503" s="40"/>
      <c r="EF503" s="40"/>
      <c r="EG503" s="40"/>
      <c r="EH503" s="40"/>
      <c r="EI503" s="40"/>
      <c r="EJ503" s="40"/>
      <c r="EK503" s="40"/>
      <c r="EL503" s="40"/>
      <c r="EM503" s="40"/>
      <c r="EN503" s="40"/>
      <c r="EO503" s="40"/>
      <c r="EP503" s="40"/>
      <c r="EQ503" s="40"/>
      <c r="ER503" s="40"/>
      <c r="ES503" s="40"/>
      <c r="ET503" s="40"/>
      <c r="EU503" s="40"/>
      <c r="EV503" s="40"/>
      <c r="EW503" s="40"/>
      <c r="EX503" s="40"/>
      <c r="EY503" s="40"/>
      <c r="EZ503" s="40"/>
      <c r="FA503" s="40"/>
      <c r="FB503" s="40"/>
      <c r="FC503" s="40"/>
      <c r="FD503" s="40"/>
      <c r="FE503" s="40"/>
      <c r="FF503" s="40"/>
      <c r="FG503" s="40"/>
      <c r="FH503" s="40"/>
      <c r="FI503" s="40"/>
      <c r="FJ503" s="40"/>
      <c r="FK503" s="40"/>
      <c r="FL503" s="40"/>
      <c r="FM503" s="40"/>
      <c r="FN503" s="40"/>
      <c r="FO503" s="40"/>
      <c r="FP503" s="40"/>
      <c r="FQ503" s="40"/>
      <c r="FR503" s="40"/>
      <c r="FS503" s="40"/>
      <c r="FT503" s="40"/>
      <c r="FU503" s="40"/>
      <c r="FV503" s="40"/>
      <c r="FW503" s="40"/>
      <c r="FX503" s="40"/>
      <c r="FY503" s="40"/>
      <c r="FZ503" s="40"/>
      <c r="GA503" s="40"/>
      <c r="GB503" s="40"/>
      <c r="GC503" s="40"/>
    </row>
    <row r="504" spans="1:185" s="65" customFormat="1" ht="31.5">
      <c r="A504" s="102"/>
      <c r="B504" s="103" t="s">
        <v>42</v>
      </c>
      <c r="C504" s="104"/>
      <c r="D504" s="109">
        <v>4</v>
      </c>
      <c r="E504" s="108">
        <v>4</v>
      </c>
      <c r="F504" s="109"/>
      <c r="G504" s="108"/>
      <c r="H504" s="109"/>
      <c r="I504" s="105"/>
      <c r="J504" s="98"/>
      <c r="K504" s="131"/>
      <c r="L504" s="131"/>
      <c r="M504" s="131"/>
      <c r="N504" s="131"/>
      <c r="O504" s="131"/>
      <c r="P504" s="131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0"/>
      <c r="AN504" s="40"/>
      <c r="AO504" s="40"/>
      <c r="AP504" s="40"/>
      <c r="AQ504" s="40"/>
      <c r="AR504" s="40"/>
      <c r="AS504" s="40"/>
      <c r="AT504" s="40"/>
      <c r="AU504" s="40"/>
      <c r="AV504" s="40"/>
      <c r="AW504" s="40"/>
      <c r="AX504" s="40"/>
      <c r="AY504" s="40"/>
      <c r="AZ504" s="40"/>
      <c r="BA504" s="40"/>
      <c r="BB504" s="40"/>
      <c r="BC504" s="40"/>
      <c r="BD504" s="40"/>
      <c r="BE504" s="40"/>
      <c r="BF504" s="40"/>
      <c r="BG504" s="40"/>
      <c r="BH504" s="40"/>
      <c r="BI504" s="40"/>
      <c r="BJ504" s="40"/>
      <c r="BK504" s="40"/>
      <c r="BL504" s="40"/>
      <c r="BM504" s="40"/>
      <c r="BN504" s="40"/>
      <c r="BO504" s="40"/>
      <c r="BP504" s="40"/>
      <c r="BQ504" s="40"/>
      <c r="BR504" s="40"/>
      <c r="BS504" s="40"/>
      <c r="BT504" s="40"/>
      <c r="BU504" s="40"/>
      <c r="BV504" s="40"/>
      <c r="BW504" s="40"/>
      <c r="BX504" s="40"/>
      <c r="BY504" s="40"/>
      <c r="BZ504" s="40"/>
      <c r="CA504" s="40"/>
      <c r="CB504" s="40"/>
      <c r="CC504" s="40"/>
      <c r="CD504" s="40"/>
      <c r="CE504" s="40"/>
      <c r="CF504" s="40"/>
      <c r="CG504" s="40"/>
      <c r="CH504" s="40"/>
      <c r="CI504" s="40"/>
      <c r="CJ504" s="40"/>
      <c r="CK504" s="40"/>
      <c r="CL504" s="40"/>
      <c r="CM504" s="40"/>
      <c r="CN504" s="40"/>
      <c r="CO504" s="40"/>
      <c r="CP504" s="40"/>
      <c r="CQ504" s="40"/>
      <c r="CR504" s="40"/>
      <c r="CS504" s="40"/>
      <c r="CT504" s="40"/>
      <c r="CU504" s="40"/>
      <c r="CV504" s="40"/>
      <c r="CW504" s="40"/>
      <c r="CX504" s="40"/>
      <c r="CY504" s="40"/>
      <c r="CZ504" s="40"/>
      <c r="DA504" s="40"/>
      <c r="DB504" s="40"/>
      <c r="DC504" s="40"/>
      <c r="DD504" s="40"/>
      <c r="DE504" s="40"/>
      <c r="DF504" s="40"/>
      <c r="DG504" s="40"/>
      <c r="DH504" s="40"/>
      <c r="DI504" s="40"/>
      <c r="DJ504" s="40"/>
      <c r="DK504" s="40"/>
      <c r="DL504" s="40"/>
      <c r="DM504" s="40"/>
      <c r="DN504" s="40"/>
      <c r="DO504" s="40"/>
      <c r="DP504" s="40"/>
      <c r="DQ504" s="40"/>
      <c r="DR504" s="40"/>
      <c r="DS504" s="40"/>
      <c r="DT504" s="40"/>
      <c r="DU504" s="40"/>
      <c r="DV504" s="40"/>
      <c r="DW504" s="40"/>
      <c r="DX504" s="40"/>
      <c r="DY504" s="40"/>
      <c r="DZ504" s="40"/>
      <c r="EA504" s="40"/>
      <c r="EB504" s="40"/>
      <c r="EC504" s="40"/>
      <c r="ED504" s="40"/>
      <c r="EE504" s="40"/>
      <c r="EF504" s="40"/>
      <c r="EG504" s="40"/>
      <c r="EH504" s="40"/>
      <c r="EI504" s="40"/>
      <c r="EJ504" s="40"/>
      <c r="EK504" s="40"/>
      <c r="EL504" s="40"/>
      <c r="EM504" s="40"/>
      <c r="EN504" s="40"/>
      <c r="EO504" s="40"/>
      <c r="EP504" s="40"/>
      <c r="EQ504" s="40"/>
      <c r="ER504" s="40"/>
      <c r="ES504" s="40"/>
      <c r="ET504" s="40"/>
      <c r="EU504" s="40"/>
      <c r="EV504" s="40"/>
      <c r="EW504" s="40"/>
      <c r="EX504" s="40"/>
      <c r="EY504" s="40"/>
      <c r="EZ504" s="40"/>
      <c r="FA504" s="40"/>
      <c r="FB504" s="40"/>
      <c r="FC504" s="40"/>
      <c r="FD504" s="40"/>
      <c r="FE504" s="40"/>
      <c r="FF504" s="40"/>
      <c r="FG504" s="40"/>
      <c r="FH504" s="40"/>
      <c r="FI504" s="40"/>
      <c r="FJ504" s="40"/>
      <c r="FK504" s="40"/>
      <c r="FL504" s="40"/>
      <c r="FM504" s="40"/>
      <c r="FN504" s="40"/>
      <c r="FO504" s="40"/>
      <c r="FP504" s="40"/>
      <c r="FQ504" s="40"/>
      <c r="FR504" s="40"/>
      <c r="FS504" s="40"/>
      <c r="FT504" s="40"/>
      <c r="FU504" s="40"/>
      <c r="FV504" s="40"/>
      <c r="FW504" s="40"/>
      <c r="FX504" s="40"/>
      <c r="FY504" s="40"/>
      <c r="FZ504" s="40"/>
      <c r="GA504" s="40"/>
      <c r="GB504" s="40"/>
      <c r="GC504" s="40"/>
    </row>
    <row r="505" spans="1:185" s="65" customFormat="1" ht="31.5">
      <c r="A505" s="102"/>
      <c r="B505" s="103" t="s">
        <v>85</v>
      </c>
      <c r="C505" s="104"/>
      <c r="D505" s="109"/>
      <c r="E505" s="108">
        <v>58</v>
      </c>
      <c r="F505" s="109"/>
      <c r="G505" s="108"/>
      <c r="H505" s="109"/>
      <c r="I505" s="105"/>
      <c r="J505" s="98"/>
      <c r="K505" s="131"/>
      <c r="L505" s="131"/>
      <c r="M505" s="131"/>
      <c r="N505" s="131"/>
      <c r="O505" s="131"/>
      <c r="P505" s="131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0"/>
      <c r="AN505" s="40"/>
      <c r="AO505" s="40"/>
      <c r="AP505" s="40"/>
      <c r="AQ505" s="40"/>
      <c r="AR505" s="40"/>
      <c r="AS505" s="40"/>
      <c r="AT505" s="40"/>
      <c r="AU505" s="40"/>
      <c r="AV505" s="40"/>
      <c r="AW505" s="40"/>
      <c r="AX505" s="40"/>
      <c r="AY505" s="40"/>
      <c r="AZ505" s="40"/>
      <c r="BA505" s="40"/>
      <c r="BB505" s="40"/>
      <c r="BC505" s="40"/>
      <c r="BD505" s="40"/>
      <c r="BE505" s="40"/>
      <c r="BF505" s="40"/>
      <c r="BG505" s="40"/>
      <c r="BH505" s="40"/>
      <c r="BI505" s="40"/>
      <c r="BJ505" s="40"/>
      <c r="BK505" s="40"/>
      <c r="BL505" s="40"/>
      <c r="BM505" s="40"/>
      <c r="BN505" s="40"/>
      <c r="BO505" s="40"/>
      <c r="BP505" s="40"/>
      <c r="BQ505" s="40"/>
      <c r="BR505" s="40"/>
      <c r="BS505" s="40"/>
      <c r="BT505" s="40"/>
      <c r="BU505" s="40"/>
      <c r="BV505" s="40"/>
      <c r="BW505" s="40"/>
      <c r="BX505" s="40"/>
      <c r="BY505" s="40"/>
      <c r="BZ505" s="40"/>
      <c r="CA505" s="40"/>
      <c r="CB505" s="40"/>
      <c r="CC505" s="40"/>
      <c r="CD505" s="40"/>
      <c r="CE505" s="40"/>
      <c r="CF505" s="40"/>
      <c r="CG505" s="40"/>
      <c r="CH505" s="40"/>
      <c r="CI505" s="40"/>
      <c r="CJ505" s="40"/>
      <c r="CK505" s="40"/>
      <c r="CL505" s="40"/>
      <c r="CM505" s="40"/>
      <c r="CN505" s="40"/>
      <c r="CO505" s="40"/>
      <c r="CP505" s="40"/>
      <c r="CQ505" s="40"/>
      <c r="CR505" s="40"/>
      <c r="CS505" s="40"/>
      <c r="CT505" s="40"/>
      <c r="CU505" s="40"/>
      <c r="CV505" s="40"/>
      <c r="CW505" s="40"/>
      <c r="CX505" s="40"/>
      <c r="CY505" s="40"/>
      <c r="CZ505" s="40"/>
      <c r="DA505" s="40"/>
      <c r="DB505" s="40"/>
      <c r="DC505" s="40"/>
      <c r="DD505" s="40"/>
      <c r="DE505" s="40"/>
      <c r="DF505" s="40"/>
      <c r="DG505" s="40"/>
      <c r="DH505" s="40"/>
      <c r="DI505" s="40"/>
      <c r="DJ505" s="40"/>
      <c r="DK505" s="40"/>
      <c r="DL505" s="40"/>
      <c r="DM505" s="40"/>
      <c r="DN505" s="40"/>
      <c r="DO505" s="40"/>
      <c r="DP505" s="40"/>
      <c r="DQ505" s="40"/>
      <c r="DR505" s="40"/>
      <c r="DS505" s="40"/>
      <c r="DT505" s="40"/>
      <c r="DU505" s="40"/>
      <c r="DV505" s="40"/>
      <c r="DW505" s="40"/>
      <c r="DX505" s="40"/>
      <c r="DY505" s="40"/>
      <c r="DZ505" s="40"/>
      <c r="EA505" s="40"/>
      <c r="EB505" s="40"/>
      <c r="EC505" s="40"/>
      <c r="ED505" s="40"/>
      <c r="EE505" s="40"/>
      <c r="EF505" s="40"/>
      <c r="EG505" s="40"/>
      <c r="EH505" s="40"/>
      <c r="EI505" s="40"/>
      <c r="EJ505" s="40"/>
      <c r="EK505" s="40"/>
      <c r="EL505" s="40"/>
      <c r="EM505" s="40"/>
      <c r="EN505" s="40"/>
      <c r="EO505" s="40"/>
      <c r="EP505" s="40"/>
      <c r="EQ505" s="40"/>
      <c r="ER505" s="40"/>
      <c r="ES505" s="40"/>
      <c r="ET505" s="40"/>
      <c r="EU505" s="40"/>
      <c r="EV505" s="40"/>
      <c r="EW505" s="40"/>
      <c r="EX505" s="40"/>
      <c r="EY505" s="40"/>
      <c r="EZ505" s="40"/>
      <c r="FA505" s="40"/>
      <c r="FB505" s="40"/>
      <c r="FC505" s="40"/>
      <c r="FD505" s="40"/>
      <c r="FE505" s="40"/>
      <c r="FF505" s="40"/>
      <c r="FG505" s="40"/>
      <c r="FH505" s="40"/>
      <c r="FI505" s="40"/>
      <c r="FJ505" s="40"/>
      <c r="FK505" s="40"/>
      <c r="FL505" s="40"/>
      <c r="FM505" s="40"/>
      <c r="FN505" s="40"/>
      <c r="FO505" s="40"/>
      <c r="FP505" s="40"/>
      <c r="FQ505" s="40"/>
      <c r="FR505" s="40"/>
      <c r="FS505" s="40"/>
      <c r="FT505" s="40"/>
      <c r="FU505" s="40"/>
      <c r="FV505" s="40"/>
      <c r="FW505" s="40"/>
      <c r="FX505" s="40"/>
      <c r="FY505" s="40"/>
      <c r="FZ505" s="40"/>
      <c r="GA505" s="40"/>
      <c r="GB505" s="40"/>
      <c r="GC505" s="40"/>
    </row>
    <row r="506" spans="1:185" s="65" customFormat="1" ht="31.5">
      <c r="A506" s="102"/>
      <c r="B506" s="103" t="s">
        <v>36</v>
      </c>
      <c r="C506" s="104"/>
      <c r="D506" s="109">
        <v>1</v>
      </c>
      <c r="E506" s="108">
        <v>1</v>
      </c>
      <c r="F506" s="109"/>
      <c r="G506" s="108"/>
      <c r="H506" s="109"/>
      <c r="I506" s="105"/>
      <c r="J506" s="98"/>
      <c r="K506" s="131"/>
      <c r="L506" s="131"/>
      <c r="M506" s="131"/>
      <c r="N506" s="131"/>
      <c r="O506" s="131"/>
      <c r="P506" s="131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F506" s="40"/>
      <c r="AG506" s="40"/>
      <c r="AH506" s="40"/>
      <c r="AI506" s="40"/>
      <c r="AJ506" s="40"/>
      <c r="AK506" s="40"/>
      <c r="AL506" s="40"/>
      <c r="AM506" s="40"/>
      <c r="AN506" s="40"/>
      <c r="AO506" s="40"/>
      <c r="AP506" s="40"/>
      <c r="AQ506" s="40"/>
      <c r="AR506" s="40"/>
      <c r="AS506" s="40"/>
      <c r="AT506" s="40"/>
      <c r="AU506" s="40"/>
      <c r="AV506" s="40"/>
      <c r="AW506" s="40"/>
      <c r="AX506" s="40"/>
      <c r="AY506" s="40"/>
      <c r="AZ506" s="40"/>
      <c r="BA506" s="40"/>
      <c r="BB506" s="40"/>
      <c r="BC506" s="40"/>
      <c r="BD506" s="40"/>
      <c r="BE506" s="40"/>
      <c r="BF506" s="40"/>
      <c r="BG506" s="40"/>
      <c r="BH506" s="40"/>
      <c r="BI506" s="40"/>
      <c r="BJ506" s="40"/>
      <c r="BK506" s="40"/>
      <c r="BL506" s="40"/>
      <c r="BM506" s="40"/>
      <c r="BN506" s="40"/>
      <c r="BO506" s="40"/>
      <c r="BP506" s="40"/>
      <c r="BQ506" s="40"/>
      <c r="BR506" s="40"/>
      <c r="BS506" s="40"/>
      <c r="BT506" s="40"/>
      <c r="BU506" s="40"/>
      <c r="BV506" s="40"/>
      <c r="BW506" s="40"/>
      <c r="BX506" s="40"/>
      <c r="BY506" s="40"/>
      <c r="BZ506" s="40"/>
      <c r="CA506" s="40"/>
      <c r="CB506" s="40"/>
      <c r="CC506" s="40"/>
      <c r="CD506" s="40"/>
      <c r="CE506" s="40"/>
      <c r="CF506" s="40"/>
      <c r="CG506" s="40"/>
      <c r="CH506" s="40"/>
      <c r="CI506" s="40"/>
      <c r="CJ506" s="40"/>
      <c r="CK506" s="40"/>
      <c r="CL506" s="40"/>
      <c r="CM506" s="40"/>
      <c r="CN506" s="40"/>
      <c r="CO506" s="40"/>
      <c r="CP506" s="40"/>
      <c r="CQ506" s="40"/>
      <c r="CR506" s="40"/>
      <c r="CS506" s="40"/>
      <c r="CT506" s="40"/>
      <c r="CU506" s="40"/>
      <c r="CV506" s="40"/>
      <c r="CW506" s="40"/>
      <c r="CX506" s="40"/>
      <c r="CY506" s="40"/>
      <c r="CZ506" s="40"/>
      <c r="DA506" s="40"/>
      <c r="DB506" s="40"/>
      <c r="DC506" s="40"/>
      <c r="DD506" s="40"/>
      <c r="DE506" s="40"/>
      <c r="DF506" s="40"/>
      <c r="DG506" s="40"/>
      <c r="DH506" s="40"/>
      <c r="DI506" s="40"/>
      <c r="DJ506" s="40"/>
      <c r="DK506" s="40"/>
      <c r="DL506" s="40"/>
      <c r="DM506" s="40"/>
      <c r="DN506" s="40"/>
      <c r="DO506" s="40"/>
      <c r="DP506" s="40"/>
      <c r="DQ506" s="40"/>
      <c r="DR506" s="40"/>
      <c r="DS506" s="40"/>
      <c r="DT506" s="40"/>
      <c r="DU506" s="40"/>
      <c r="DV506" s="40"/>
      <c r="DW506" s="40"/>
      <c r="DX506" s="40"/>
      <c r="DY506" s="40"/>
      <c r="DZ506" s="40"/>
      <c r="EA506" s="40"/>
      <c r="EB506" s="40"/>
      <c r="EC506" s="40"/>
      <c r="ED506" s="40"/>
      <c r="EE506" s="40"/>
      <c r="EF506" s="40"/>
      <c r="EG506" s="40"/>
      <c r="EH506" s="40"/>
      <c r="EI506" s="40"/>
      <c r="EJ506" s="40"/>
      <c r="EK506" s="40"/>
      <c r="EL506" s="40"/>
      <c r="EM506" s="40"/>
      <c r="EN506" s="40"/>
      <c r="EO506" s="40"/>
      <c r="EP506" s="40"/>
      <c r="EQ506" s="40"/>
      <c r="ER506" s="40"/>
      <c r="ES506" s="40"/>
      <c r="ET506" s="40"/>
      <c r="EU506" s="40"/>
      <c r="EV506" s="40"/>
      <c r="EW506" s="40"/>
      <c r="EX506" s="40"/>
      <c r="EY506" s="40"/>
      <c r="EZ506" s="40"/>
      <c r="FA506" s="40"/>
      <c r="FB506" s="40"/>
      <c r="FC506" s="40"/>
      <c r="FD506" s="40"/>
      <c r="FE506" s="40"/>
      <c r="FF506" s="40"/>
      <c r="FG506" s="40"/>
      <c r="FH506" s="40"/>
      <c r="FI506" s="40"/>
      <c r="FJ506" s="40"/>
      <c r="FK506" s="40"/>
      <c r="FL506" s="40"/>
      <c r="FM506" s="40"/>
      <c r="FN506" s="40"/>
      <c r="FO506" s="40"/>
      <c r="FP506" s="40"/>
      <c r="FQ506" s="40"/>
      <c r="FR506" s="40"/>
      <c r="FS506" s="40"/>
      <c r="FT506" s="40"/>
      <c r="FU506" s="40"/>
      <c r="FV506" s="40"/>
      <c r="FW506" s="40"/>
      <c r="FX506" s="40"/>
      <c r="FY506" s="40"/>
      <c r="FZ506" s="40"/>
      <c r="GA506" s="40"/>
      <c r="GB506" s="40"/>
      <c r="GC506" s="40"/>
    </row>
    <row r="507" spans="1:185" s="50" customFormat="1">
      <c r="A507" s="102" t="s">
        <v>107</v>
      </c>
      <c r="B507" s="103"/>
      <c r="C507" s="133" t="s">
        <v>279</v>
      </c>
      <c r="D507" s="134"/>
      <c r="E507" s="104"/>
      <c r="F507" s="109">
        <v>4.0999999999999996</v>
      </c>
      <c r="G507" s="108">
        <v>3</v>
      </c>
      <c r="H507" s="109">
        <v>25</v>
      </c>
      <c r="I507" s="105">
        <v>143.4</v>
      </c>
      <c r="J507" s="98" t="s">
        <v>223</v>
      </c>
      <c r="K507" s="131"/>
      <c r="L507" s="131"/>
      <c r="M507" s="131"/>
      <c r="N507" s="131"/>
      <c r="O507" s="131"/>
      <c r="P507" s="131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0"/>
      <c r="BN507" s="60"/>
      <c r="BO507" s="60"/>
      <c r="BP507" s="60"/>
      <c r="BQ507" s="60"/>
      <c r="BR507" s="60"/>
      <c r="BS507" s="60"/>
      <c r="BT507" s="60"/>
      <c r="BU507" s="60"/>
      <c r="BV507" s="60"/>
      <c r="BW507" s="60"/>
      <c r="BX507" s="60"/>
      <c r="BY507" s="60"/>
      <c r="BZ507" s="60"/>
      <c r="CA507" s="60"/>
      <c r="CB507" s="60"/>
      <c r="CC507" s="60"/>
      <c r="CD507" s="60"/>
      <c r="CE507" s="60"/>
      <c r="CF507" s="60"/>
      <c r="CG507" s="60"/>
      <c r="CH507" s="60"/>
      <c r="CI507" s="60"/>
      <c r="CJ507" s="60"/>
      <c r="CK507" s="60"/>
      <c r="CL507" s="60"/>
      <c r="CM507" s="60"/>
      <c r="CN507" s="60"/>
      <c r="CO507" s="60"/>
      <c r="CP507" s="60"/>
      <c r="CQ507" s="60"/>
      <c r="CR507" s="60"/>
      <c r="CS507" s="60"/>
      <c r="CT507" s="60"/>
      <c r="CU507" s="60"/>
      <c r="CV507" s="60"/>
      <c r="CW507" s="60"/>
      <c r="CX507" s="60"/>
      <c r="CY507" s="60"/>
      <c r="CZ507" s="60"/>
      <c r="DA507" s="60"/>
      <c r="DB507" s="60"/>
      <c r="DC507" s="60"/>
      <c r="DD507" s="60"/>
      <c r="DE507" s="60"/>
      <c r="DF507" s="60"/>
      <c r="DG507" s="60"/>
      <c r="DH507" s="60"/>
      <c r="DI507" s="60"/>
      <c r="DJ507" s="60"/>
      <c r="DK507" s="60"/>
      <c r="DL507" s="60"/>
      <c r="DM507" s="60"/>
      <c r="DN507" s="60"/>
      <c r="DO507" s="60"/>
      <c r="DP507" s="60"/>
      <c r="DQ507" s="60"/>
      <c r="DR507" s="60"/>
      <c r="DS507" s="60"/>
      <c r="DT507" s="60"/>
      <c r="DU507" s="60"/>
      <c r="DV507" s="60"/>
      <c r="DW507" s="60"/>
      <c r="DX507" s="60"/>
      <c r="DY507" s="60"/>
      <c r="DZ507" s="60"/>
      <c r="EA507" s="60"/>
      <c r="EB507" s="60"/>
      <c r="EC507" s="60"/>
      <c r="ED507" s="60"/>
      <c r="EE507" s="60"/>
      <c r="EF507" s="60"/>
      <c r="EG507" s="60"/>
      <c r="EH507" s="60"/>
      <c r="EI507" s="60"/>
      <c r="EJ507" s="60"/>
      <c r="EK507" s="60"/>
      <c r="EL507" s="60"/>
      <c r="EM507" s="60"/>
      <c r="EN507" s="60"/>
      <c r="EO507" s="60"/>
      <c r="EP507" s="60"/>
      <c r="EQ507" s="60"/>
      <c r="ER507" s="60"/>
      <c r="ES507" s="60"/>
      <c r="ET507" s="60"/>
      <c r="EU507" s="60"/>
      <c r="EV507" s="60"/>
      <c r="EW507" s="60"/>
      <c r="EX507" s="60"/>
      <c r="EY507" s="60"/>
      <c r="EZ507" s="60"/>
      <c r="FA507" s="60"/>
      <c r="FB507" s="60"/>
      <c r="FC507" s="60"/>
      <c r="FD507" s="60"/>
      <c r="FE507" s="60"/>
      <c r="FF507" s="60"/>
      <c r="FG507" s="60"/>
      <c r="FH507" s="60"/>
      <c r="FI507" s="60"/>
      <c r="FJ507" s="60"/>
      <c r="FK507" s="60"/>
      <c r="FL507" s="60"/>
      <c r="FM507" s="60"/>
      <c r="FN507" s="60"/>
      <c r="FO507" s="60"/>
      <c r="FP507" s="60"/>
      <c r="FQ507" s="60"/>
      <c r="FR507" s="60"/>
      <c r="FS507" s="60"/>
      <c r="FT507" s="60"/>
      <c r="FU507" s="60"/>
      <c r="FV507" s="60"/>
      <c r="FW507" s="60"/>
      <c r="FX507" s="60"/>
      <c r="FY507" s="60"/>
      <c r="FZ507" s="60"/>
      <c r="GA507" s="60"/>
      <c r="GB507" s="60"/>
      <c r="GC507" s="60"/>
    </row>
    <row r="508" spans="1:185" s="50" customFormat="1" ht="31.5">
      <c r="A508" s="102"/>
      <c r="B508" s="103" t="s">
        <v>108</v>
      </c>
      <c r="C508" s="133"/>
      <c r="D508" s="134">
        <v>38.5</v>
      </c>
      <c r="E508" s="104">
        <v>38.5</v>
      </c>
      <c r="F508" s="109"/>
      <c r="G508" s="108"/>
      <c r="H508" s="109"/>
      <c r="I508" s="105"/>
      <c r="J508" s="98"/>
      <c r="K508" s="131"/>
      <c r="L508" s="131"/>
      <c r="M508" s="131"/>
      <c r="N508" s="131"/>
      <c r="O508" s="131"/>
      <c r="P508" s="131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0"/>
      <c r="BN508" s="60"/>
      <c r="BO508" s="60"/>
      <c r="BP508" s="60"/>
      <c r="BQ508" s="60"/>
      <c r="BR508" s="60"/>
      <c r="BS508" s="60"/>
      <c r="BT508" s="60"/>
      <c r="BU508" s="60"/>
      <c r="BV508" s="60"/>
      <c r="BW508" s="60"/>
      <c r="BX508" s="60"/>
      <c r="BY508" s="60"/>
      <c r="BZ508" s="60"/>
      <c r="CA508" s="60"/>
      <c r="CB508" s="60"/>
      <c r="CC508" s="60"/>
      <c r="CD508" s="60"/>
      <c r="CE508" s="60"/>
      <c r="CF508" s="60"/>
      <c r="CG508" s="60"/>
      <c r="CH508" s="60"/>
      <c r="CI508" s="60"/>
      <c r="CJ508" s="60"/>
      <c r="CK508" s="60"/>
      <c r="CL508" s="60"/>
      <c r="CM508" s="60"/>
      <c r="CN508" s="60"/>
      <c r="CO508" s="60"/>
      <c r="CP508" s="60"/>
      <c r="CQ508" s="60"/>
      <c r="CR508" s="60"/>
      <c r="CS508" s="60"/>
      <c r="CT508" s="60"/>
      <c r="CU508" s="60"/>
      <c r="CV508" s="60"/>
      <c r="CW508" s="60"/>
      <c r="CX508" s="60"/>
      <c r="CY508" s="60"/>
      <c r="CZ508" s="60"/>
      <c r="DA508" s="60"/>
      <c r="DB508" s="60"/>
      <c r="DC508" s="60"/>
      <c r="DD508" s="60"/>
      <c r="DE508" s="60"/>
      <c r="DF508" s="60"/>
      <c r="DG508" s="60"/>
      <c r="DH508" s="60"/>
      <c r="DI508" s="60"/>
      <c r="DJ508" s="60"/>
      <c r="DK508" s="60"/>
      <c r="DL508" s="60"/>
      <c r="DM508" s="60"/>
      <c r="DN508" s="60"/>
      <c r="DO508" s="60"/>
      <c r="DP508" s="60"/>
      <c r="DQ508" s="60"/>
      <c r="DR508" s="60"/>
      <c r="DS508" s="60"/>
      <c r="DT508" s="60"/>
      <c r="DU508" s="60"/>
      <c r="DV508" s="60"/>
      <c r="DW508" s="60"/>
      <c r="DX508" s="60"/>
      <c r="DY508" s="60"/>
      <c r="DZ508" s="60"/>
      <c r="EA508" s="60"/>
      <c r="EB508" s="60"/>
      <c r="EC508" s="60"/>
      <c r="ED508" s="60"/>
      <c r="EE508" s="60"/>
      <c r="EF508" s="60"/>
      <c r="EG508" s="60"/>
      <c r="EH508" s="60"/>
      <c r="EI508" s="60"/>
      <c r="EJ508" s="60"/>
      <c r="EK508" s="60"/>
      <c r="EL508" s="60"/>
      <c r="EM508" s="60"/>
      <c r="EN508" s="60"/>
      <c r="EO508" s="60"/>
      <c r="EP508" s="60"/>
      <c r="EQ508" s="60"/>
      <c r="ER508" s="60"/>
      <c r="ES508" s="60"/>
      <c r="ET508" s="60"/>
      <c r="EU508" s="60"/>
      <c r="EV508" s="60"/>
      <c r="EW508" s="60"/>
      <c r="EX508" s="60"/>
      <c r="EY508" s="60"/>
      <c r="EZ508" s="60"/>
      <c r="FA508" s="60"/>
      <c r="FB508" s="60"/>
      <c r="FC508" s="60"/>
      <c r="FD508" s="60"/>
      <c r="FE508" s="60"/>
      <c r="FF508" s="60"/>
      <c r="FG508" s="60"/>
      <c r="FH508" s="60"/>
      <c r="FI508" s="60"/>
      <c r="FJ508" s="60"/>
      <c r="FK508" s="60"/>
      <c r="FL508" s="60"/>
      <c r="FM508" s="60"/>
      <c r="FN508" s="60"/>
      <c r="FO508" s="60"/>
      <c r="FP508" s="60"/>
      <c r="FQ508" s="60"/>
      <c r="FR508" s="60"/>
      <c r="FS508" s="60"/>
      <c r="FT508" s="60"/>
      <c r="FU508" s="60"/>
      <c r="FV508" s="60"/>
      <c r="FW508" s="60"/>
      <c r="FX508" s="60"/>
      <c r="FY508" s="60"/>
      <c r="FZ508" s="60"/>
      <c r="GA508" s="60"/>
      <c r="GB508" s="60"/>
      <c r="GC508" s="60"/>
    </row>
    <row r="509" spans="1:185" s="50" customFormat="1">
      <c r="A509" s="102"/>
      <c r="B509" s="103" t="s">
        <v>20</v>
      </c>
      <c r="C509" s="133"/>
      <c r="D509" s="134">
        <v>2.2000000000000002</v>
      </c>
      <c r="E509" s="104">
        <v>2.2000000000000002</v>
      </c>
      <c r="F509" s="109"/>
      <c r="G509" s="108"/>
      <c r="H509" s="109"/>
      <c r="I509" s="105"/>
      <c r="J509" s="98"/>
      <c r="K509" s="131"/>
      <c r="L509" s="131"/>
      <c r="M509" s="131"/>
      <c r="N509" s="131"/>
      <c r="O509" s="131"/>
      <c r="P509" s="131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0"/>
      <c r="BN509" s="60"/>
      <c r="BO509" s="60"/>
      <c r="BP509" s="60"/>
      <c r="BQ509" s="60"/>
      <c r="BR509" s="60"/>
      <c r="BS509" s="60"/>
      <c r="BT509" s="60"/>
      <c r="BU509" s="60"/>
      <c r="BV509" s="60"/>
      <c r="BW509" s="60"/>
      <c r="BX509" s="60"/>
      <c r="BY509" s="60"/>
      <c r="BZ509" s="60"/>
      <c r="CA509" s="60"/>
      <c r="CB509" s="60"/>
      <c r="CC509" s="60"/>
      <c r="CD509" s="60"/>
      <c r="CE509" s="60"/>
      <c r="CF509" s="60"/>
      <c r="CG509" s="60"/>
      <c r="CH509" s="60"/>
      <c r="CI509" s="60"/>
      <c r="CJ509" s="60"/>
      <c r="CK509" s="60"/>
      <c r="CL509" s="60"/>
      <c r="CM509" s="60"/>
      <c r="CN509" s="60"/>
      <c r="CO509" s="60"/>
      <c r="CP509" s="60"/>
      <c r="CQ509" s="60"/>
      <c r="CR509" s="60"/>
      <c r="CS509" s="60"/>
      <c r="CT509" s="60"/>
      <c r="CU509" s="60"/>
      <c r="CV509" s="60"/>
      <c r="CW509" s="60"/>
      <c r="CX509" s="60"/>
      <c r="CY509" s="60"/>
      <c r="CZ509" s="60"/>
      <c r="DA509" s="60"/>
      <c r="DB509" s="60"/>
      <c r="DC509" s="60"/>
      <c r="DD509" s="60"/>
      <c r="DE509" s="60"/>
      <c r="DF509" s="60"/>
      <c r="DG509" s="60"/>
      <c r="DH509" s="60"/>
      <c r="DI509" s="60"/>
      <c r="DJ509" s="60"/>
      <c r="DK509" s="60"/>
      <c r="DL509" s="60"/>
      <c r="DM509" s="60"/>
      <c r="DN509" s="60"/>
      <c r="DO509" s="60"/>
      <c r="DP509" s="60"/>
      <c r="DQ509" s="60"/>
      <c r="DR509" s="60"/>
      <c r="DS509" s="60"/>
      <c r="DT509" s="60"/>
      <c r="DU509" s="60"/>
      <c r="DV509" s="60"/>
      <c r="DW509" s="60"/>
      <c r="DX509" s="60"/>
      <c r="DY509" s="60"/>
      <c r="DZ509" s="60"/>
      <c r="EA509" s="60"/>
      <c r="EB509" s="60"/>
      <c r="EC509" s="60"/>
      <c r="ED509" s="60"/>
      <c r="EE509" s="60"/>
      <c r="EF509" s="60"/>
      <c r="EG509" s="60"/>
      <c r="EH509" s="60"/>
      <c r="EI509" s="60"/>
      <c r="EJ509" s="60"/>
      <c r="EK509" s="60"/>
      <c r="EL509" s="60"/>
      <c r="EM509" s="60"/>
      <c r="EN509" s="60"/>
      <c r="EO509" s="60"/>
      <c r="EP509" s="60"/>
      <c r="EQ509" s="60"/>
      <c r="ER509" s="60"/>
      <c r="ES509" s="60"/>
      <c r="ET509" s="60"/>
      <c r="EU509" s="60"/>
      <c r="EV509" s="60"/>
      <c r="EW509" s="60"/>
      <c r="EX509" s="60"/>
      <c r="EY509" s="60"/>
      <c r="EZ509" s="60"/>
      <c r="FA509" s="60"/>
      <c r="FB509" s="60"/>
      <c r="FC509" s="60"/>
      <c r="FD509" s="60"/>
      <c r="FE509" s="60"/>
      <c r="FF509" s="60"/>
      <c r="FG509" s="60"/>
      <c r="FH509" s="60"/>
      <c r="FI509" s="60"/>
      <c r="FJ509" s="60"/>
      <c r="FK509" s="60"/>
      <c r="FL509" s="60"/>
      <c r="FM509" s="60"/>
      <c r="FN509" s="60"/>
      <c r="FO509" s="60"/>
      <c r="FP509" s="60"/>
      <c r="FQ509" s="60"/>
      <c r="FR509" s="60"/>
      <c r="FS509" s="60"/>
      <c r="FT509" s="60"/>
      <c r="FU509" s="60"/>
      <c r="FV509" s="60"/>
      <c r="FW509" s="60"/>
      <c r="FX509" s="60"/>
      <c r="FY509" s="60"/>
      <c r="FZ509" s="60"/>
      <c r="GA509" s="60"/>
      <c r="GB509" s="60"/>
      <c r="GC509" s="60"/>
    </row>
    <row r="510" spans="1:185" s="50" customFormat="1">
      <c r="A510" s="102"/>
      <c r="B510" s="103" t="s">
        <v>19</v>
      </c>
      <c r="C510" s="133"/>
      <c r="D510" s="134">
        <v>0.4</v>
      </c>
      <c r="E510" s="104">
        <v>0.4</v>
      </c>
      <c r="F510" s="109"/>
      <c r="G510" s="108"/>
      <c r="H510" s="109"/>
      <c r="I510" s="105"/>
      <c r="J510" s="98"/>
      <c r="K510" s="131"/>
      <c r="L510" s="131"/>
      <c r="M510" s="131"/>
      <c r="N510" s="131"/>
      <c r="O510" s="131"/>
      <c r="P510" s="131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0"/>
      <c r="BN510" s="60"/>
      <c r="BO510" s="60"/>
      <c r="BP510" s="60"/>
      <c r="BQ510" s="60"/>
      <c r="BR510" s="60"/>
      <c r="BS510" s="60"/>
      <c r="BT510" s="60"/>
      <c r="BU510" s="60"/>
      <c r="BV510" s="60"/>
      <c r="BW510" s="60"/>
      <c r="BX510" s="60"/>
      <c r="BY510" s="60"/>
      <c r="BZ510" s="60"/>
      <c r="CA510" s="60"/>
      <c r="CB510" s="60"/>
      <c r="CC510" s="60"/>
      <c r="CD510" s="60"/>
      <c r="CE510" s="60"/>
      <c r="CF510" s="60"/>
      <c r="CG510" s="60"/>
      <c r="CH510" s="60"/>
      <c r="CI510" s="60"/>
      <c r="CJ510" s="60"/>
      <c r="CK510" s="60"/>
      <c r="CL510" s="60"/>
      <c r="CM510" s="60"/>
      <c r="CN510" s="60"/>
      <c r="CO510" s="60"/>
      <c r="CP510" s="60"/>
      <c r="CQ510" s="60"/>
      <c r="CR510" s="60"/>
      <c r="CS510" s="60"/>
      <c r="CT510" s="60"/>
      <c r="CU510" s="60"/>
      <c r="CV510" s="60"/>
      <c r="CW510" s="60"/>
      <c r="CX510" s="60"/>
      <c r="CY510" s="60"/>
      <c r="CZ510" s="60"/>
      <c r="DA510" s="60"/>
      <c r="DB510" s="60"/>
      <c r="DC510" s="60"/>
      <c r="DD510" s="60"/>
      <c r="DE510" s="60"/>
      <c r="DF510" s="60"/>
      <c r="DG510" s="60"/>
      <c r="DH510" s="60"/>
      <c r="DI510" s="60"/>
      <c r="DJ510" s="60"/>
      <c r="DK510" s="60"/>
      <c r="DL510" s="60"/>
      <c r="DM510" s="60"/>
      <c r="DN510" s="60"/>
      <c r="DO510" s="60"/>
      <c r="DP510" s="60"/>
      <c r="DQ510" s="60"/>
      <c r="DR510" s="60"/>
      <c r="DS510" s="60"/>
      <c r="DT510" s="60"/>
      <c r="DU510" s="60"/>
      <c r="DV510" s="60"/>
      <c r="DW510" s="60"/>
      <c r="DX510" s="60"/>
      <c r="DY510" s="60"/>
      <c r="DZ510" s="60"/>
      <c r="EA510" s="60"/>
      <c r="EB510" s="60"/>
      <c r="EC510" s="60"/>
      <c r="ED510" s="60"/>
      <c r="EE510" s="60"/>
      <c r="EF510" s="60"/>
      <c r="EG510" s="60"/>
      <c r="EH510" s="60"/>
      <c r="EI510" s="60"/>
      <c r="EJ510" s="60"/>
      <c r="EK510" s="60"/>
      <c r="EL510" s="60"/>
      <c r="EM510" s="60"/>
      <c r="EN510" s="60"/>
      <c r="EO510" s="60"/>
      <c r="EP510" s="60"/>
      <c r="EQ510" s="60"/>
      <c r="ER510" s="60"/>
      <c r="ES510" s="60"/>
      <c r="ET510" s="60"/>
      <c r="EU510" s="60"/>
      <c r="EV510" s="60"/>
      <c r="EW510" s="60"/>
      <c r="EX510" s="60"/>
      <c r="EY510" s="60"/>
      <c r="EZ510" s="60"/>
      <c r="FA510" s="60"/>
      <c r="FB510" s="60"/>
      <c r="FC510" s="60"/>
      <c r="FD510" s="60"/>
      <c r="FE510" s="60"/>
      <c r="FF510" s="60"/>
      <c r="FG510" s="60"/>
      <c r="FH510" s="60"/>
      <c r="FI510" s="60"/>
      <c r="FJ510" s="60"/>
      <c r="FK510" s="60"/>
      <c r="FL510" s="60"/>
      <c r="FM510" s="60"/>
      <c r="FN510" s="60"/>
      <c r="FO510" s="60"/>
      <c r="FP510" s="60"/>
      <c r="FQ510" s="60"/>
      <c r="FR510" s="60"/>
      <c r="FS510" s="60"/>
      <c r="FT510" s="60"/>
      <c r="FU510" s="60"/>
      <c r="FV510" s="60"/>
      <c r="FW510" s="60"/>
      <c r="FX510" s="60"/>
      <c r="FY510" s="60"/>
      <c r="FZ510" s="60"/>
      <c r="GA510" s="60"/>
      <c r="GB510" s="60"/>
      <c r="GC510" s="60"/>
    </row>
    <row r="511" spans="1:185" s="143" customFormat="1">
      <c r="A511" s="102" t="s">
        <v>363</v>
      </c>
      <c r="B511" s="103"/>
      <c r="C511" s="104">
        <v>150</v>
      </c>
      <c r="D511" s="109"/>
      <c r="E511" s="108"/>
      <c r="F511" s="105"/>
      <c r="G511" s="108"/>
      <c r="H511" s="109">
        <v>8.34</v>
      </c>
      <c r="I511" s="105">
        <v>33.340000000000003</v>
      </c>
      <c r="J511" s="98" t="s">
        <v>368</v>
      </c>
      <c r="K511" s="131"/>
      <c r="L511" s="131"/>
      <c r="M511" s="131"/>
      <c r="N511" s="131"/>
      <c r="O511" s="131"/>
      <c r="P511" s="131"/>
      <c r="Q511" s="85"/>
      <c r="R511" s="85"/>
      <c r="S511" s="85"/>
      <c r="T511" s="85"/>
      <c r="U511" s="85"/>
      <c r="V511" s="85"/>
      <c r="W511" s="85"/>
      <c r="X511" s="85"/>
      <c r="Y511" s="85"/>
      <c r="Z511" s="85"/>
      <c r="AA511" s="85"/>
      <c r="AB511" s="85"/>
      <c r="AC511" s="85"/>
      <c r="AD511" s="85"/>
      <c r="AE511" s="85"/>
      <c r="AF511" s="85"/>
      <c r="AG511" s="85"/>
      <c r="AH511" s="85"/>
      <c r="AI511" s="85"/>
      <c r="AJ511" s="85"/>
      <c r="AK511" s="85"/>
      <c r="AL511" s="85"/>
      <c r="AM511" s="85"/>
      <c r="AN511" s="85"/>
      <c r="AO511" s="85"/>
      <c r="AP511" s="85"/>
      <c r="AQ511" s="85"/>
      <c r="AR511" s="85"/>
      <c r="AS511" s="85"/>
      <c r="AT511" s="85"/>
      <c r="AU511" s="85"/>
      <c r="AV511" s="85"/>
      <c r="AW511" s="85"/>
      <c r="AX511" s="85"/>
      <c r="AY511" s="85"/>
      <c r="AZ511" s="85"/>
      <c r="BA511" s="85"/>
      <c r="BB511" s="85"/>
      <c r="BC511" s="85"/>
      <c r="BD511" s="85"/>
      <c r="BE511" s="85"/>
      <c r="BF511" s="85"/>
      <c r="BG511" s="85"/>
      <c r="BH511" s="85"/>
      <c r="BI511" s="85"/>
      <c r="BJ511" s="85"/>
      <c r="BK511" s="85"/>
      <c r="BL511" s="85"/>
      <c r="BM511" s="85"/>
      <c r="BN511" s="85"/>
      <c r="BO511" s="85"/>
      <c r="BP511" s="85"/>
      <c r="BQ511" s="85"/>
      <c r="BR511" s="85"/>
      <c r="BS511" s="85"/>
      <c r="BT511" s="85"/>
      <c r="BU511" s="85"/>
      <c r="BV511" s="85"/>
      <c r="BW511" s="85"/>
      <c r="BX511" s="85"/>
      <c r="BY511" s="85"/>
      <c r="BZ511" s="85"/>
      <c r="CA511" s="85"/>
      <c r="CB511" s="85"/>
      <c r="CC511" s="85"/>
      <c r="CD511" s="85"/>
      <c r="CE511" s="85"/>
      <c r="CF511" s="85"/>
      <c r="CG511" s="85"/>
      <c r="CH511" s="85"/>
      <c r="CI511" s="85"/>
      <c r="CJ511" s="85"/>
      <c r="CK511" s="85"/>
      <c r="CL511" s="85"/>
      <c r="CM511" s="85"/>
      <c r="CN511" s="85"/>
      <c r="CO511" s="85"/>
      <c r="CP511" s="85"/>
      <c r="CQ511" s="85"/>
      <c r="CR511" s="85"/>
      <c r="CS511" s="85"/>
      <c r="CT511" s="85"/>
      <c r="CU511" s="85"/>
      <c r="CV511" s="85"/>
      <c r="CW511" s="85"/>
      <c r="CX511" s="85"/>
      <c r="CY511" s="85"/>
      <c r="CZ511" s="85"/>
      <c r="DA511" s="85"/>
      <c r="DB511" s="85"/>
      <c r="DC511" s="85"/>
      <c r="DD511" s="85"/>
      <c r="DE511" s="85"/>
      <c r="DF511" s="85"/>
      <c r="DG511" s="85"/>
      <c r="DH511" s="85"/>
      <c r="DI511" s="85"/>
      <c r="DJ511" s="85"/>
      <c r="DK511" s="85"/>
      <c r="DL511" s="85"/>
      <c r="DM511" s="85"/>
      <c r="DN511" s="85"/>
      <c r="DO511" s="85"/>
      <c r="DP511" s="85"/>
      <c r="DQ511" s="85"/>
      <c r="DR511" s="85"/>
      <c r="DS511" s="85"/>
      <c r="DT511" s="85"/>
      <c r="DU511" s="85"/>
      <c r="DV511" s="85"/>
      <c r="DW511" s="85"/>
      <c r="DX511" s="85"/>
      <c r="DY511" s="85"/>
      <c r="DZ511" s="85"/>
      <c r="EA511" s="85"/>
      <c r="EB511" s="85"/>
      <c r="EC511" s="85"/>
      <c r="ED511" s="85"/>
      <c r="EE511" s="85"/>
      <c r="EF511" s="85"/>
      <c r="EG511" s="85"/>
      <c r="EH511" s="85"/>
    </row>
    <row r="512" spans="1:185" s="143" customFormat="1" ht="31.5">
      <c r="A512" s="102"/>
      <c r="B512" s="103" t="s">
        <v>73</v>
      </c>
      <c r="C512" s="104"/>
      <c r="D512" s="109">
        <v>17.5</v>
      </c>
      <c r="E512" s="108">
        <v>17.5</v>
      </c>
      <c r="F512" s="105"/>
      <c r="G512" s="108"/>
      <c r="H512" s="109"/>
      <c r="I512" s="105"/>
      <c r="J512" s="98"/>
      <c r="K512" s="131"/>
      <c r="L512" s="131"/>
      <c r="M512" s="131"/>
      <c r="N512" s="131"/>
      <c r="O512" s="131"/>
      <c r="P512" s="131"/>
      <c r="Q512" s="85"/>
      <c r="R512" s="85"/>
      <c r="S512" s="85"/>
      <c r="T512" s="85"/>
      <c r="U512" s="85"/>
      <c r="V512" s="85"/>
      <c r="W512" s="85"/>
      <c r="X512" s="85"/>
      <c r="Y512" s="85"/>
      <c r="Z512" s="85"/>
      <c r="AA512" s="85"/>
      <c r="AB512" s="85"/>
      <c r="AC512" s="85"/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  <c r="AN512" s="85"/>
      <c r="AO512" s="85"/>
      <c r="AP512" s="85"/>
      <c r="AQ512" s="85"/>
      <c r="AR512" s="85"/>
      <c r="AS512" s="85"/>
      <c r="AT512" s="85"/>
      <c r="AU512" s="85"/>
      <c r="AV512" s="85"/>
      <c r="AW512" s="85"/>
      <c r="AX512" s="85"/>
      <c r="AY512" s="85"/>
      <c r="AZ512" s="85"/>
      <c r="BA512" s="85"/>
      <c r="BB512" s="85"/>
      <c r="BC512" s="85"/>
      <c r="BD512" s="85"/>
      <c r="BE512" s="85"/>
      <c r="BF512" s="85"/>
      <c r="BG512" s="85"/>
      <c r="BH512" s="85"/>
      <c r="BI512" s="85"/>
      <c r="BJ512" s="85"/>
      <c r="BK512" s="85"/>
      <c r="BL512" s="85"/>
      <c r="BM512" s="85"/>
      <c r="BN512" s="85"/>
      <c r="BO512" s="85"/>
      <c r="BP512" s="85"/>
      <c r="BQ512" s="85"/>
      <c r="BR512" s="85"/>
      <c r="BS512" s="85"/>
      <c r="BT512" s="85"/>
      <c r="BU512" s="85"/>
      <c r="BV512" s="85"/>
      <c r="BW512" s="85"/>
      <c r="BX512" s="85"/>
      <c r="BY512" s="85"/>
      <c r="BZ512" s="85"/>
      <c r="CA512" s="85"/>
      <c r="CB512" s="85"/>
      <c r="CC512" s="85"/>
      <c r="CD512" s="85"/>
      <c r="CE512" s="85"/>
      <c r="CF512" s="85"/>
      <c r="CG512" s="85"/>
      <c r="CH512" s="85"/>
      <c r="CI512" s="85"/>
      <c r="CJ512" s="85"/>
      <c r="CK512" s="85"/>
      <c r="CL512" s="85"/>
      <c r="CM512" s="85"/>
      <c r="CN512" s="85"/>
      <c r="CO512" s="85"/>
      <c r="CP512" s="85"/>
      <c r="CQ512" s="85"/>
      <c r="CR512" s="85"/>
      <c r="CS512" s="85"/>
      <c r="CT512" s="85"/>
      <c r="CU512" s="85"/>
      <c r="CV512" s="85"/>
      <c r="CW512" s="85"/>
      <c r="CX512" s="85"/>
      <c r="CY512" s="85"/>
      <c r="CZ512" s="85"/>
      <c r="DA512" s="85"/>
      <c r="DB512" s="85"/>
      <c r="DC512" s="85"/>
      <c r="DD512" s="85"/>
      <c r="DE512" s="85"/>
      <c r="DF512" s="85"/>
      <c r="DG512" s="85"/>
      <c r="DH512" s="85"/>
      <c r="DI512" s="85"/>
      <c r="DJ512" s="85"/>
      <c r="DK512" s="85"/>
      <c r="DL512" s="85"/>
      <c r="DM512" s="85"/>
      <c r="DN512" s="85"/>
      <c r="DO512" s="85"/>
      <c r="DP512" s="85"/>
      <c r="DQ512" s="85"/>
      <c r="DR512" s="85"/>
      <c r="DS512" s="85"/>
      <c r="DT512" s="85"/>
      <c r="DU512" s="85"/>
      <c r="DV512" s="85"/>
      <c r="DW512" s="85"/>
      <c r="DX512" s="85"/>
      <c r="DY512" s="85"/>
      <c r="DZ512" s="85"/>
      <c r="EA512" s="85"/>
      <c r="EB512" s="85"/>
      <c r="EC512" s="85"/>
      <c r="ED512" s="85"/>
      <c r="EE512" s="85"/>
      <c r="EF512" s="85"/>
      <c r="EG512" s="85"/>
      <c r="EH512" s="85"/>
    </row>
    <row r="513" spans="1:185" s="143" customFormat="1">
      <c r="A513" s="102"/>
      <c r="B513" s="103" t="s">
        <v>18</v>
      </c>
      <c r="C513" s="104"/>
      <c r="D513" s="109">
        <v>4</v>
      </c>
      <c r="E513" s="108">
        <v>4</v>
      </c>
      <c r="F513" s="105"/>
      <c r="G513" s="108"/>
      <c r="H513" s="109"/>
      <c r="I513" s="105"/>
      <c r="J513" s="98"/>
      <c r="K513" s="131"/>
      <c r="L513" s="131"/>
      <c r="M513" s="131"/>
      <c r="N513" s="131"/>
      <c r="O513" s="131"/>
      <c r="P513" s="131"/>
      <c r="Q513" s="85"/>
      <c r="R513" s="85"/>
      <c r="S513" s="85"/>
      <c r="T513" s="85"/>
      <c r="U513" s="85"/>
      <c r="V513" s="85"/>
      <c r="W513" s="85"/>
      <c r="X513" s="85"/>
      <c r="Y513" s="85"/>
      <c r="Z513" s="85"/>
      <c r="AA513" s="85"/>
      <c r="AB513" s="85"/>
      <c r="AC513" s="85"/>
      <c r="AD513" s="85"/>
      <c r="AE513" s="85"/>
      <c r="AF513" s="85"/>
      <c r="AG513" s="85"/>
      <c r="AH513" s="85"/>
      <c r="AI513" s="85"/>
      <c r="AJ513" s="85"/>
      <c r="AK513" s="85"/>
      <c r="AL513" s="85"/>
      <c r="AM513" s="85"/>
      <c r="AN513" s="85"/>
      <c r="AO513" s="85"/>
      <c r="AP513" s="85"/>
      <c r="AQ513" s="85"/>
      <c r="AR513" s="85"/>
      <c r="AS513" s="85"/>
      <c r="AT513" s="85"/>
      <c r="AU513" s="85"/>
      <c r="AV513" s="85"/>
      <c r="AW513" s="85"/>
      <c r="AX513" s="85"/>
      <c r="AY513" s="85"/>
      <c r="AZ513" s="85"/>
      <c r="BA513" s="85"/>
      <c r="BB513" s="85"/>
      <c r="BC513" s="85"/>
      <c r="BD513" s="85"/>
      <c r="BE513" s="85"/>
      <c r="BF513" s="85"/>
      <c r="BG513" s="85"/>
      <c r="BH513" s="85"/>
      <c r="BI513" s="85"/>
      <c r="BJ513" s="85"/>
      <c r="BK513" s="85"/>
      <c r="BL513" s="85"/>
      <c r="BM513" s="85"/>
      <c r="BN513" s="85"/>
      <c r="BO513" s="85"/>
      <c r="BP513" s="85"/>
      <c r="BQ513" s="85"/>
      <c r="BR513" s="85"/>
      <c r="BS513" s="85"/>
      <c r="BT513" s="85"/>
      <c r="BU513" s="85"/>
      <c r="BV513" s="85"/>
      <c r="BW513" s="85"/>
      <c r="BX513" s="85"/>
      <c r="BY513" s="85"/>
      <c r="BZ513" s="85"/>
      <c r="CA513" s="85"/>
      <c r="CB513" s="85"/>
      <c r="CC513" s="85"/>
      <c r="CD513" s="85"/>
      <c r="CE513" s="85"/>
      <c r="CF513" s="85"/>
      <c r="CG513" s="85"/>
      <c r="CH513" s="85"/>
      <c r="CI513" s="85"/>
      <c r="CJ513" s="85"/>
      <c r="CK513" s="85"/>
      <c r="CL513" s="85"/>
      <c r="CM513" s="85"/>
      <c r="CN513" s="85"/>
      <c r="CO513" s="85"/>
      <c r="CP513" s="85"/>
      <c r="CQ513" s="85"/>
      <c r="CR513" s="85"/>
      <c r="CS513" s="85"/>
      <c r="CT513" s="85"/>
      <c r="CU513" s="85"/>
      <c r="CV513" s="85"/>
      <c r="CW513" s="85"/>
      <c r="CX513" s="85"/>
      <c r="CY513" s="85"/>
      <c r="CZ513" s="85"/>
      <c r="DA513" s="85"/>
      <c r="DB513" s="85"/>
      <c r="DC513" s="85"/>
      <c r="DD513" s="85"/>
      <c r="DE513" s="85"/>
      <c r="DF513" s="85"/>
      <c r="DG513" s="85"/>
      <c r="DH513" s="85"/>
      <c r="DI513" s="85"/>
      <c r="DJ513" s="85"/>
      <c r="DK513" s="85"/>
      <c r="DL513" s="85"/>
      <c r="DM513" s="85"/>
      <c r="DN513" s="85"/>
      <c r="DO513" s="85"/>
      <c r="DP513" s="85"/>
      <c r="DQ513" s="85"/>
      <c r="DR513" s="85"/>
      <c r="DS513" s="85"/>
      <c r="DT513" s="85"/>
      <c r="DU513" s="85"/>
      <c r="DV513" s="85"/>
      <c r="DW513" s="85"/>
      <c r="DX513" s="85"/>
      <c r="DY513" s="85"/>
      <c r="DZ513" s="85"/>
      <c r="EA513" s="85"/>
      <c r="EB513" s="85"/>
      <c r="EC513" s="85"/>
      <c r="ED513" s="85"/>
      <c r="EE513" s="85"/>
      <c r="EF513" s="85"/>
      <c r="EG513" s="85"/>
      <c r="EH513" s="85"/>
    </row>
    <row r="514" spans="1:185" s="143" customFormat="1">
      <c r="A514" s="102"/>
      <c r="B514" s="103" t="s">
        <v>54</v>
      </c>
      <c r="C514" s="104"/>
      <c r="D514" s="108">
        <v>150</v>
      </c>
      <c r="E514" s="108">
        <v>150</v>
      </c>
      <c r="F514" s="108"/>
      <c r="G514" s="108"/>
      <c r="H514" s="108"/>
      <c r="I514" s="108"/>
      <c r="J514" s="98"/>
      <c r="K514" s="131"/>
      <c r="L514" s="131"/>
      <c r="M514" s="131"/>
      <c r="N514" s="131"/>
      <c r="O514" s="131"/>
      <c r="P514" s="131"/>
      <c r="Q514" s="85"/>
      <c r="R514" s="85"/>
      <c r="S514" s="85"/>
      <c r="T514" s="85"/>
      <c r="U514" s="85"/>
      <c r="V514" s="85"/>
      <c r="W514" s="85"/>
      <c r="X514" s="85"/>
      <c r="Y514" s="85"/>
      <c r="Z514" s="85"/>
      <c r="AA514" s="85"/>
      <c r="AB514" s="85"/>
      <c r="AC514" s="85"/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  <c r="AN514" s="85"/>
      <c r="AO514" s="85"/>
      <c r="AP514" s="85"/>
      <c r="AQ514" s="85"/>
      <c r="AR514" s="85"/>
      <c r="AS514" s="85"/>
      <c r="AT514" s="85"/>
      <c r="AU514" s="85"/>
      <c r="AV514" s="85"/>
      <c r="AW514" s="85"/>
      <c r="AX514" s="85"/>
      <c r="AY514" s="85"/>
      <c r="AZ514" s="85"/>
      <c r="BA514" s="85"/>
      <c r="BB514" s="85"/>
      <c r="BC514" s="85"/>
      <c r="BD514" s="85"/>
      <c r="BE514" s="85"/>
      <c r="BF514" s="85"/>
      <c r="BG514" s="85"/>
      <c r="BH514" s="85"/>
      <c r="BI514" s="85"/>
      <c r="BJ514" s="85"/>
      <c r="BK514" s="85"/>
      <c r="BL514" s="85"/>
      <c r="BM514" s="85"/>
      <c r="BN514" s="85"/>
      <c r="BO514" s="85"/>
      <c r="BP514" s="85"/>
      <c r="BQ514" s="85"/>
      <c r="BR514" s="85"/>
      <c r="BS514" s="85"/>
      <c r="BT514" s="85"/>
      <c r="BU514" s="85"/>
      <c r="BV514" s="85"/>
      <c r="BW514" s="85"/>
      <c r="BX514" s="85"/>
      <c r="BY514" s="85"/>
      <c r="BZ514" s="85"/>
      <c r="CA514" s="85"/>
      <c r="CB514" s="85"/>
      <c r="CC514" s="85"/>
      <c r="CD514" s="85"/>
      <c r="CE514" s="85"/>
      <c r="CF514" s="85"/>
      <c r="CG514" s="85"/>
      <c r="CH514" s="85"/>
      <c r="CI514" s="85"/>
      <c r="CJ514" s="85"/>
      <c r="CK514" s="85"/>
      <c r="CL514" s="85"/>
      <c r="CM514" s="85"/>
      <c r="CN514" s="85"/>
      <c r="CO514" s="85"/>
      <c r="CP514" s="85"/>
      <c r="CQ514" s="85"/>
      <c r="CR514" s="85"/>
      <c r="CS514" s="85"/>
      <c r="CT514" s="85"/>
      <c r="CU514" s="85"/>
      <c r="CV514" s="85"/>
      <c r="CW514" s="85"/>
      <c r="CX514" s="85"/>
      <c r="CY514" s="85"/>
      <c r="CZ514" s="85"/>
      <c r="DA514" s="85"/>
      <c r="DB514" s="85"/>
      <c r="DC514" s="85"/>
      <c r="DD514" s="85"/>
      <c r="DE514" s="85"/>
      <c r="DF514" s="85"/>
      <c r="DG514" s="85"/>
      <c r="DH514" s="85"/>
      <c r="DI514" s="85"/>
      <c r="DJ514" s="85"/>
      <c r="DK514" s="85"/>
      <c r="DL514" s="85"/>
      <c r="DM514" s="85"/>
      <c r="DN514" s="85"/>
      <c r="DO514" s="85"/>
      <c r="DP514" s="85"/>
      <c r="DQ514" s="85"/>
      <c r="DR514" s="85"/>
      <c r="DS514" s="85"/>
      <c r="DT514" s="85"/>
      <c r="DU514" s="85"/>
      <c r="DV514" s="85"/>
      <c r="DW514" s="85"/>
      <c r="DX514" s="85"/>
      <c r="DY514" s="85"/>
      <c r="DZ514" s="85"/>
      <c r="EA514" s="85"/>
      <c r="EB514" s="85"/>
      <c r="EC514" s="85"/>
      <c r="ED514" s="85"/>
      <c r="EE514" s="85"/>
      <c r="EF514" s="85"/>
      <c r="EG514" s="85"/>
      <c r="EH514" s="85"/>
    </row>
    <row r="515" spans="1:185" ht="16.5" thickBot="1">
      <c r="A515" s="102" t="s">
        <v>47</v>
      </c>
      <c r="B515" s="103"/>
      <c r="C515" s="104">
        <v>30</v>
      </c>
      <c r="D515" s="104">
        <v>30</v>
      </c>
      <c r="E515" s="134">
        <v>30</v>
      </c>
      <c r="F515" s="104">
        <v>1.5</v>
      </c>
      <c r="G515" s="134">
        <v>0.3</v>
      </c>
      <c r="H515" s="104">
        <v>14.3</v>
      </c>
      <c r="I515" s="134">
        <v>66</v>
      </c>
      <c r="J515" s="98"/>
    </row>
    <row r="516" spans="1:185" ht="16.5" thickBot="1">
      <c r="A516" s="121" t="s">
        <v>27</v>
      </c>
      <c r="B516" s="122"/>
      <c r="C516" s="220" t="s">
        <v>405</v>
      </c>
      <c r="D516" s="211"/>
      <c r="E516" s="123"/>
      <c r="F516" s="100">
        <v>15.02</v>
      </c>
      <c r="G516" s="100">
        <v>16.7</v>
      </c>
      <c r="H516" s="100">
        <v>68.739999999999995</v>
      </c>
      <c r="I516" s="100">
        <v>485.74</v>
      </c>
      <c r="J516" s="101"/>
    </row>
    <row r="517" spans="1:185">
      <c r="A517" s="102"/>
      <c r="B517" s="103" t="s">
        <v>48</v>
      </c>
      <c r="C517" s="217"/>
      <c r="D517" s="144"/>
      <c r="E517" s="104"/>
      <c r="F517" s="108"/>
      <c r="G517" s="108"/>
      <c r="H517" s="108"/>
      <c r="I517" s="105"/>
      <c r="J517" s="98"/>
    </row>
    <row r="518" spans="1:185" s="82" customFormat="1" ht="31.5">
      <c r="A518" s="102" t="s">
        <v>380</v>
      </c>
      <c r="B518" s="103"/>
      <c r="C518" s="198">
        <v>40</v>
      </c>
      <c r="D518" s="134"/>
      <c r="E518" s="104"/>
      <c r="F518" s="144">
        <v>2</v>
      </c>
      <c r="G518" s="144">
        <v>4</v>
      </c>
      <c r="H518" s="104">
        <v>16</v>
      </c>
      <c r="I518" s="144">
        <v>108</v>
      </c>
      <c r="J518" s="104" t="s">
        <v>382</v>
      </c>
      <c r="K518" s="103"/>
      <c r="L518" s="103"/>
      <c r="M518" s="103"/>
      <c r="N518" s="103"/>
      <c r="O518" s="84"/>
      <c r="P518" s="84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64"/>
      <c r="AC518" s="64"/>
      <c r="AD518" s="64"/>
      <c r="AE518" s="64"/>
      <c r="AF518" s="64"/>
      <c r="AG518" s="64"/>
      <c r="AH518" s="64"/>
      <c r="AI518" s="64"/>
      <c r="AJ518" s="64"/>
      <c r="AK518" s="64"/>
      <c r="AL518" s="64"/>
      <c r="AM518" s="64"/>
      <c r="AN518" s="64"/>
      <c r="AO518" s="64"/>
      <c r="AP518" s="64"/>
      <c r="AQ518" s="64"/>
      <c r="AR518" s="64"/>
      <c r="AS518" s="64"/>
      <c r="AT518" s="64"/>
      <c r="AU518" s="64"/>
      <c r="AV518" s="64"/>
      <c r="AW518" s="64"/>
      <c r="AX518" s="64"/>
      <c r="AY518" s="64"/>
      <c r="AZ518" s="64"/>
      <c r="BA518" s="64"/>
      <c r="BB518" s="64"/>
      <c r="BC518" s="64"/>
      <c r="BD518" s="64"/>
      <c r="BE518" s="64"/>
      <c r="BF518" s="64"/>
      <c r="BG518" s="64"/>
      <c r="BH518" s="64"/>
      <c r="BI518" s="64"/>
      <c r="BJ518" s="64"/>
      <c r="BK518" s="64"/>
      <c r="BL518" s="64"/>
      <c r="BM518" s="64"/>
      <c r="BN518" s="64"/>
      <c r="BO518" s="64"/>
      <c r="BP518" s="64"/>
      <c r="BQ518" s="64"/>
      <c r="BR518" s="64"/>
      <c r="BS518" s="64"/>
      <c r="BT518" s="64"/>
      <c r="BU518" s="64"/>
      <c r="BV518" s="64"/>
      <c r="BW518" s="64"/>
      <c r="BX518" s="64"/>
      <c r="BY518" s="64"/>
      <c r="BZ518" s="64"/>
      <c r="CA518" s="64"/>
      <c r="CB518" s="64"/>
      <c r="CC518" s="64"/>
      <c r="CD518" s="64"/>
      <c r="CE518" s="64"/>
      <c r="CF518" s="64"/>
      <c r="CG518" s="64"/>
      <c r="CH518" s="64"/>
      <c r="CI518" s="64"/>
      <c r="CJ518" s="64"/>
      <c r="CK518" s="64"/>
      <c r="CL518" s="64"/>
      <c r="CM518" s="64"/>
      <c r="CN518" s="64"/>
      <c r="CO518" s="64"/>
      <c r="CP518" s="64"/>
      <c r="CQ518" s="64"/>
      <c r="CR518" s="64"/>
      <c r="CS518" s="64"/>
      <c r="CT518" s="64"/>
      <c r="CU518" s="64"/>
      <c r="CV518" s="64"/>
      <c r="CW518" s="64"/>
      <c r="CX518" s="64"/>
      <c r="CY518" s="64"/>
      <c r="CZ518" s="64"/>
      <c r="DA518" s="64"/>
      <c r="DB518" s="64"/>
      <c r="DC518" s="64"/>
      <c r="DD518" s="64"/>
      <c r="DE518" s="64"/>
      <c r="DF518" s="64"/>
      <c r="DG518" s="64"/>
      <c r="DH518" s="64"/>
      <c r="DI518" s="64"/>
      <c r="DJ518" s="64"/>
      <c r="DK518" s="64"/>
      <c r="DL518" s="64"/>
      <c r="DM518" s="64"/>
      <c r="DN518" s="64"/>
      <c r="DO518" s="64"/>
      <c r="DP518" s="64"/>
      <c r="DQ518" s="64"/>
      <c r="DR518" s="64"/>
      <c r="DS518" s="64"/>
      <c r="DT518" s="64"/>
      <c r="DU518" s="64"/>
      <c r="DV518" s="64"/>
      <c r="DW518" s="64"/>
      <c r="DX518" s="64"/>
      <c r="DY518" s="64"/>
      <c r="DZ518" s="64"/>
      <c r="EA518" s="64"/>
      <c r="EB518" s="64"/>
      <c r="EC518" s="64"/>
      <c r="ED518" s="64"/>
      <c r="EE518" s="64"/>
      <c r="EF518" s="64"/>
      <c r="EG518" s="64"/>
      <c r="EH518" s="64"/>
      <c r="EI518" s="64"/>
      <c r="EJ518" s="64"/>
      <c r="EK518" s="64"/>
      <c r="EL518" s="64"/>
      <c r="EM518" s="64"/>
      <c r="EN518" s="64"/>
      <c r="EO518" s="64"/>
      <c r="EP518" s="64"/>
      <c r="EQ518" s="64"/>
      <c r="ER518" s="64"/>
      <c r="ES518" s="64"/>
      <c r="ET518" s="64"/>
      <c r="EU518" s="64"/>
      <c r="EV518" s="64"/>
      <c r="EW518" s="64"/>
      <c r="EX518" s="64"/>
      <c r="EY518" s="64"/>
      <c r="EZ518" s="64"/>
      <c r="FA518" s="64"/>
      <c r="FB518" s="64"/>
      <c r="FC518" s="64"/>
      <c r="FD518" s="64"/>
      <c r="FE518" s="64"/>
      <c r="FF518" s="64"/>
      <c r="FG518" s="64"/>
      <c r="FH518" s="64"/>
      <c r="FI518" s="64"/>
      <c r="FJ518" s="64"/>
      <c r="FK518" s="64"/>
      <c r="FL518" s="64"/>
      <c r="FM518" s="64"/>
      <c r="FN518" s="64"/>
      <c r="FO518" s="64"/>
      <c r="FP518" s="64"/>
      <c r="FQ518" s="64"/>
      <c r="FR518" s="64"/>
      <c r="FS518" s="64"/>
      <c r="FT518" s="64"/>
      <c r="FU518" s="64"/>
      <c r="FV518" s="64"/>
      <c r="FW518" s="64"/>
      <c r="FX518" s="64"/>
      <c r="FY518" s="64"/>
      <c r="FZ518" s="64"/>
      <c r="GA518" s="64"/>
      <c r="GB518" s="64"/>
      <c r="GC518" s="64"/>
    </row>
    <row r="519" spans="1:185" s="82" customFormat="1">
      <c r="A519" s="102"/>
      <c r="B519" s="103" t="s">
        <v>45</v>
      </c>
      <c r="C519" s="173"/>
      <c r="D519" s="134">
        <v>24</v>
      </c>
      <c r="E519" s="104">
        <v>24</v>
      </c>
      <c r="F519" s="144"/>
      <c r="G519" s="144"/>
      <c r="H519" s="104"/>
      <c r="I519" s="144"/>
      <c r="J519" s="104"/>
      <c r="K519" s="103"/>
      <c r="L519" s="103"/>
      <c r="M519" s="103"/>
      <c r="N519" s="103"/>
      <c r="O519" s="84"/>
      <c r="P519" s="84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64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  <c r="AN519" s="64"/>
      <c r="AO519" s="64"/>
      <c r="AP519" s="64"/>
      <c r="AQ519" s="64"/>
      <c r="AR519" s="64"/>
      <c r="AS519" s="64"/>
      <c r="AT519" s="64"/>
      <c r="AU519" s="64"/>
      <c r="AV519" s="64"/>
      <c r="AW519" s="64"/>
      <c r="AX519" s="64"/>
      <c r="AY519" s="64"/>
      <c r="AZ519" s="64"/>
      <c r="BA519" s="64"/>
      <c r="BB519" s="64"/>
      <c r="BC519" s="64"/>
      <c r="BD519" s="64"/>
      <c r="BE519" s="64"/>
      <c r="BF519" s="64"/>
      <c r="BG519" s="64"/>
      <c r="BH519" s="64"/>
      <c r="BI519" s="64"/>
      <c r="BJ519" s="64"/>
      <c r="BK519" s="64"/>
      <c r="BL519" s="64"/>
      <c r="BM519" s="64"/>
      <c r="BN519" s="64"/>
      <c r="BO519" s="64"/>
      <c r="BP519" s="64"/>
      <c r="BQ519" s="64"/>
      <c r="BR519" s="64"/>
      <c r="BS519" s="64"/>
      <c r="BT519" s="64"/>
      <c r="BU519" s="64"/>
      <c r="BV519" s="64"/>
      <c r="BW519" s="64"/>
      <c r="BX519" s="64"/>
      <c r="BY519" s="64"/>
      <c r="BZ519" s="64"/>
      <c r="CA519" s="64"/>
      <c r="CB519" s="64"/>
      <c r="CC519" s="64"/>
      <c r="CD519" s="64"/>
      <c r="CE519" s="64"/>
      <c r="CF519" s="64"/>
      <c r="CG519" s="64"/>
      <c r="CH519" s="64"/>
      <c r="CI519" s="64"/>
      <c r="CJ519" s="64"/>
      <c r="CK519" s="64"/>
      <c r="CL519" s="64"/>
      <c r="CM519" s="64"/>
      <c r="CN519" s="64"/>
      <c r="CO519" s="64"/>
      <c r="CP519" s="64"/>
      <c r="CQ519" s="64"/>
      <c r="CR519" s="64"/>
      <c r="CS519" s="64"/>
      <c r="CT519" s="64"/>
      <c r="CU519" s="64"/>
      <c r="CV519" s="64"/>
      <c r="CW519" s="64"/>
      <c r="CX519" s="64"/>
      <c r="CY519" s="64"/>
      <c r="CZ519" s="64"/>
      <c r="DA519" s="64"/>
      <c r="DB519" s="64"/>
      <c r="DC519" s="64"/>
      <c r="DD519" s="64"/>
      <c r="DE519" s="64"/>
      <c r="DF519" s="64"/>
      <c r="DG519" s="64"/>
      <c r="DH519" s="64"/>
      <c r="DI519" s="64"/>
      <c r="DJ519" s="64"/>
      <c r="DK519" s="64"/>
      <c r="DL519" s="64"/>
      <c r="DM519" s="64"/>
      <c r="DN519" s="64"/>
      <c r="DO519" s="64"/>
      <c r="DP519" s="64"/>
      <c r="DQ519" s="64"/>
      <c r="DR519" s="64"/>
      <c r="DS519" s="64"/>
      <c r="DT519" s="64"/>
      <c r="DU519" s="64"/>
      <c r="DV519" s="64"/>
      <c r="DW519" s="64"/>
      <c r="DX519" s="64"/>
      <c r="DY519" s="64"/>
      <c r="DZ519" s="64"/>
      <c r="EA519" s="64"/>
      <c r="EB519" s="64"/>
      <c r="EC519" s="64"/>
      <c r="ED519" s="64"/>
      <c r="EE519" s="64"/>
      <c r="EF519" s="64"/>
      <c r="EG519" s="64"/>
      <c r="EH519" s="64"/>
      <c r="EI519" s="64"/>
      <c r="EJ519" s="64"/>
      <c r="EK519" s="64"/>
      <c r="EL519" s="64"/>
      <c r="EM519" s="64"/>
      <c r="EN519" s="64"/>
      <c r="EO519" s="64"/>
      <c r="EP519" s="64"/>
      <c r="EQ519" s="64"/>
      <c r="ER519" s="64"/>
      <c r="ES519" s="64"/>
      <c r="ET519" s="64"/>
      <c r="EU519" s="64"/>
      <c r="EV519" s="64"/>
      <c r="EW519" s="64"/>
      <c r="EX519" s="64"/>
      <c r="EY519" s="64"/>
      <c r="EZ519" s="64"/>
      <c r="FA519" s="64"/>
      <c r="FB519" s="64"/>
      <c r="FC519" s="64"/>
      <c r="FD519" s="64"/>
      <c r="FE519" s="64"/>
      <c r="FF519" s="64"/>
      <c r="FG519" s="64"/>
      <c r="FH519" s="64"/>
      <c r="FI519" s="64"/>
      <c r="FJ519" s="64"/>
      <c r="FK519" s="64"/>
      <c r="FL519" s="64"/>
      <c r="FM519" s="64"/>
      <c r="FN519" s="64"/>
      <c r="FO519" s="64"/>
      <c r="FP519" s="64"/>
      <c r="FQ519" s="64"/>
      <c r="FR519" s="64"/>
      <c r="FS519" s="64"/>
      <c r="FT519" s="64"/>
      <c r="FU519" s="64"/>
      <c r="FV519" s="64"/>
      <c r="FW519" s="64"/>
      <c r="FX519" s="64"/>
      <c r="FY519" s="64"/>
      <c r="FZ519" s="64"/>
      <c r="GA519" s="64"/>
      <c r="GB519" s="64"/>
      <c r="GC519" s="64"/>
    </row>
    <row r="520" spans="1:185" s="82" customFormat="1">
      <c r="A520" s="102"/>
      <c r="B520" s="103" t="s">
        <v>18</v>
      </c>
      <c r="C520" s="173"/>
      <c r="D520" s="134">
        <v>6.4</v>
      </c>
      <c r="E520" s="104">
        <v>6.4</v>
      </c>
      <c r="F520" s="144"/>
      <c r="G520" s="144"/>
      <c r="H520" s="104"/>
      <c r="I520" s="144"/>
      <c r="J520" s="104"/>
      <c r="K520" s="103"/>
      <c r="L520" s="103"/>
      <c r="M520" s="103"/>
      <c r="N520" s="103"/>
      <c r="O520" s="84"/>
      <c r="P520" s="84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64"/>
      <c r="AC520" s="64"/>
      <c r="AD520" s="64"/>
      <c r="AE520" s="64"/>
      <c r="AF520" s="64"/>
      <c r="AG520" s="64"/>
      <c r="AH520" s="64"/>
      <c r="AI520" s="64"/>
      <c r="AJ520" s="64"/>
      <c r="AK520" s="64"/>
      <c r="AL520" s="64"/>
      <c r="AM520" s="64"/>
      <c r="AN520" s="64"/>
      <c r="AO520" s="64"/>
      <c r="AP520" s="64"/>
      <c r="AQ520" s="64"/>
      <c r="AR520" s="64"/>
      <c r="AS520" s="64"/>
      <c r="AT520" s="64"/>
      <c r="AU520" s="64"/>
      <c r="AV520" s="64"/>
      <c r="AW520" s="64"/>
      <c r="AX520" s="64"/>
      <c r="AY520" s="64"/>
      <c r="AZ520" s="64"/>
      <c r="BA520" s="64"/>
      <c r="BB520" s="64"/>
      <c r="BC520" s="64"/>
      <c r="BD520" s="64"/>
      <c r="BE520" s="64"/>
      <c r="BF520" s="64"/>
      <c r="BG520" s="64"/>
      <c r="BH520" s="64"/>
      <c r="BI520" s="64"/>
      <c r="BJ520" s="64"/>
      <c r="BK520" s="64"/>
      <c r="BL520" s="64"/>
      <c r="BM520" s="64"/>
      <c r="BN520" s="64"/>
      <c r="BO520" s="64"/>
      <c r="BP520" s="64"/>
      <c r="BQ520" s="64"/>
      <c r="BR520" s="64"/>
      <c r="BS520" s="64"/>
      <c r="BT520" s="64"/>
      <c r="BU520" s="64"/>
      <c r="BV520" s="64"/>
      <c r="BW520" s="64"/>
      <c r="BX520" s="64"/>
      <c r="BY520" s="64"/>
      <c r="BZ520" s="64"/>
      <c r="CA520" s="64"/>
      <c r="CB520" s="64"/>
      <c r="CC520" s="64"/>
      <c r="CD520" s="64"/>
      <c r="CE520" s="64"/>
      <c r="CF520" s="64"/>
      <c r="CG520" s="64"/>
      <c r="CH520" s="64"/>
      <c r="CI520" s="64"/>
      <c r="CJ520" s="64"/>
      <c r="CK520" s="64"/>
      <c r="CL520" s="64"/>
      <c r="CM520" s="64"/>
      <c r="CN520" s="64"/>
      <c r="CO520" s="64"/>
      <c r="CP520" s="64"/>
      <c r="CQ520" s="64"/>
      <c r="CR520" s="64"/>
      <c r="CS520" s="64"/>
      <c r="CT520" s="64"/>
      <c r="CU520" s="64"/>
      <c r="CV520" s="64"/>
      <c r="CW520" s="64"/>
      <c r="CX520" s="64"/>
      <c r="CY520" s="64"/>
      <c r="CZ520" s="64"/>
      <c r="DA520" s="64"/>
      <c r="DB520" s="64"/>
      <c r="DC520" s="64"/>
      <c r="DD520" s="64"/>
      <c r="DE520" s="64"/>
      <c r="DF520" s="64"/>
      <c r="DG520" s="64"/>
      <c r="DH520" s="64"/>
      <c r="DI520" s="64"/>
      <c r="DJ520" s="64"/>
      <c r="DK520" s="64"/>
      <c r="DL520" s="64"/>
      <c r="DM520" s="64"/>
      <c r="DN520" s="64"/>
      <c r="DO520" s="64"/>
      <c r="DP520" s="64"/>
      <c r="DQ520" s="64"/>
      <c r="DR520" s="64"/>
      <c r="DS520" s="64"/>
      <c r="DT520" s="64"/>
      <c r="DU520" s="64"/>
      <c r="DV520" s="64"/>
      <c r="DW520" s="64"/>
      <c r="DX520" s="64"/>
      <c r="DY520" s="64"/>
      <c r="DZ520" s="64"/>
      <c r="EA520" s="64"/>
      <c r="EB520" s="64"/>
      <c r="EC520" s="64"/>
      <c r="ED520" s="64"/>
      <c r="EE520" s="64"/>
      <c r="EF520" s="64"/>
      <c r="EG520" s="64"/>
      <c r="EH520" s="64"/>
      <c r="EI520" s="64"/>
      <c r="EJ520" s="64"/>
      <c r="EK520" s="64"/>
      <c r="EL520" s="64"/>
      <c r="EM520" s="64"/>
      <c r="EN520" s="64"/>
      <c r="EO520" s="64"/>
      <c r="EP520" s="64"/>
      <c r="EQ520" s="64"/>
      <c r="ER520" s="64"/>
      <c r="ES520" s="64"/>
      <c r="ET520" s="64"/>
      <c r="EU520" s="64"/>
      <c r="EV520" s="64"/>
      <c r="EW520" s="64"/>
      <c r="EX520" s="64"/>
      <c r="EY520" s="64"/>
      <c r="EZ520" s="64"/>
      <c r="FA520" s="64"/>
      <c r="FB520" s="64"/>
      <c r="FC520" s="64"/>
      <c r="FD520" s="64"/>
      <c r="FE520" s="64"/>
      <c r="FF520" s="64"/>
      <c r="FG520" s="64"/>
      <c r="FH520" s="64"/>
      <c r="FI520" s="64"/>
      <c r="FJ520" s="64"/>
      <c r="FK520" s="64"/>
      <c r="FL520" s="64"/>
      <c r="FM520" s="64"/>
      <c r="FN520" s="64"/>
      <c r="FO520" s="64"/>
      <c r="FP520" s="64"/>
      <c r="FQ520" s="64"/>
      <c r="FR520" s="64"/>
      <c r="FS520" s="64"/>
      <c r="FT520" s="64"/>
      <c r="FU520" s="64"/>
      <c r="FV520" s="64"/>
      <c r="FW520" s="64"/>
      <c r="FX520" s="64"/>
      <c r="FY520" s="64"/>
      <c r="FZ520" s="64"/>
      <c r="GA520" s="64"/>
      <c r="GB520" s="64"/>
      <c r="GC520" s="64"/>
    </row>
    <row r="521" spans="1:185" s="82" customFormat="1">
      <c r="A521" s="102"/>
      <c r="B521" s="103" t="s">
        <v>53</v>
      </c>
      <c r="C521" s="173"/>
      <c r="D521" s="134">
        <v>3.2</v>
      </c>
      <c r="E521" s="104">
        <v>3.2</v>
      </c>
      <c r="F521" s="144"/>
      <c r="G521" s="144"/>
      <c r="H521" s="104"/>
      <c r="I521" s="144"/>
      <c r="J521" s="104"/>
      <c r="K521" s="103"/>
      <c r="L521" s="103"/>
      <c r="M521" s="103"/>
      <c r="N521" s="103"/>
      <c r="O521" s="84"/>
      <c r="P521" s="84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N521" s="64"/>
      <c r="AO521" s="64"/>
      <c r="AP521" s="64"/>
      <c r="AQ521" s="64"/>
      <c r="AR521" s="64"/>
      <c r="AS521" s="64"/>
      <c r="AT521" s="64"/>
      <c r="AU521" s="64"/>
      <c r="AV521" s="64"/>
      <c r="AW521" s="64"/>
      <c r="AX521" s="64"/>
      <c r="AY521" s="64"/>
      <c r="AZ521" s="64"/>
      <c r="BA521" s="64"/>
      <c r="BB521" s="64"/>
      <c r="BC521" s="64"/>
      <c r="BD521" s="64"/>
      <c r="BE521" s="64"/>
      <c r="BF521" s="64"/>
      <c r="BG521" s="64"/>
      <c r="BH521" s="64"/>
      <c r="BI521" s="64"/>
      <c r="BJ521" s="64"/>
      <c r="BK521" s="64"/>
      <c r="BL521" s="64"/>
      <c r="BM521" s="64"/>
      <c r="BN521" s="64"/>
      <c r="BO521" s="64"/>
      <c r="BP521" s="64"/>
      <c r="BQ521" s="64"/>
      <c r="BR521" s="64"/>
      <c r="BS521" s="64"/>
      <c r="BT521" s="64"/>
      <c r="BU521" s="64"/>
      <c r="BV521" s="64"/>
      <c r="BW521" s="64"/>
      <c r="BX521" s="64"/>
      <c r="BY521" s="64"/>
      <c r="BZ521" s="64"/>
      <c r="CA521" s="64"/>
      <c r="CB521" s="64"/>
      <c r="CC521" s="64"/>
      <c r="CD521" s="64"/>
      <c r="CE521" s="64"/>
      <c r="CF521" s="64"/>
      <c r="CG521" s="64"/>
      <c r="CH521" s="64"/>
      <c r="CI521" s="64"/>
      <c r="CJ521" s="64"/>
      <c r="CK521" s="64"/>
      <c r="CL521" s="64"/>
      <c r="CM521" s="64"/>
      <c r="CN521" s="64"/>
      <c r="CO521" s="64"/>
      <c r="CP521" s="64"/>
      <c r="CQ521" s="64"/>
      <c r="CR521" s="64"/>
      <c r="CS521" s="64"/>
      <c r="CT521" s="64"/>
      <c r="CU521" s="64"/>
      <c r="CV521" s="64"/>
      <c r="CW521" s="64"/>
      <c r="CX521" s="64"/>
      <c r="CY521" s="64"/>
      <c r="CZ521" s="64"/>
      <c r="DA521" s="64"/>
      <c r="DB521" s="64"/>
      <c r="DC521" s="64"/>
      <c r="DD521" s="64"/>
      <c r="DE521" s="64"/>
      <c r="DF521" s="64"/>
      <c r="DG521" s="64"/>
      <c r="DH521" s="64"/>
      <c r="DI521" s="64"/>
      <c r="DJ521" s="64"/>
      <c r="DK521" s="64"/>
      <c r="DL521" s="64"/>
      <c r="DM521" s="64"/>
      <c r="DN521" s="64"/>
      <c r="DO521" s="64"/>
      <c r="DP521" s="64"/>
      <c r="DQ521" s="64"/>
      <c r="DR521" s="64"/>
      <c r="DS521" s="64"/>
      <c r="DT521" s="64"/>
      <c r="DU521" s="64"/>
      <c r="DV521" s="64"/>
      <c r="DW521" s="64"/>
      <c r="DX521" s="64"/>
      <c r="DY521" s="64"/>
      <c r="DZ521" s="64"/>
      <c r="EA521" s="64"/>
      <c r="EB521" s="64"/>
      <c r="EC521" s="64"/>
      <c r="ED521" s="64"/>
      <c r="EE521" s="64"/>
      <c r="EF521" s="64"/>
      <c r="EG521" s="64"/>
      <c r="EH521" s="64"/>
      <c r="EI521" s="64"/>
      <c r="EJ521" s="64"/>
      <c r="EK521" s="64"/>
      <c r="EL521" s="64"/>
      <c r="EM521" s="64"/>
      <c r="EN521" s="64"/>
      <c r="EO521" s="64"/>
      <c r="EP521" s="64"/>
      <c r="EQ521" s="64"/>
      <c r="ER521" s="64"/>
      <c r="ES521" s="64"/>
      <c r="ET521" s="64"/>
      <c r="EU521" s="64"/>
      <c r="EV521" s="64"/>
      <c r="EW521" s="64"/>
      <c r="EX521" s="64"/>
      <c r="EY521" s="64"/>
      <c r="EZ521" s="64"/>
      <c r="FA521" s="64"/>
      <c r="FB521" s="64"/>
      <c r="FC521" s="64"/>
      <c r="FD521" s="64"/>
      <c r="FE521" s="64"/>
      <c r="FF521" s="64"/>
      <c r="FG521" s="64"/>
      <c r="FH521" s="64"/>
      <c r="FI521" s="64"/>
      <c r="FJ521" s="64"/>
      <c r="FK521" s="64"/>
      <c r="FL521" s="64"/>
      <c r="FM521" s="64"/>
      <c r="FN521" s="64"/>
      <c r="FO521" s="64"/>
      <c r="FP521" s="64"/>
      <c r="FQ521" s="64"/>
      <c r="FR521" s="64"/>
      <c r="FS521" s="64"/>
      <c r="FT521" s="64"/>
      <c r="FU521" s="64"/>
      <c r="FV521" s="64"/>
      <c r="FW521" s="64"/>
      <c r="FX521" s="64"/>
      <c r="FY521" s="64"/>
      <c r="FZ521" s="64"/>
      <c r="GA521" s="64"/>
      <c r="GB521" s="64"/>
      <c r="GC521" s="64"/>
    </row>
    <row r="522" spans="1:185" s="82" customFormat="1">
      <c r="A522" s="102"/>
      <c r="B522" s="103" t="s">
        <v>41</v>
      </c>
      <c r="C522" s="173"/>
      <c r="D522" s="134">
        <v>0.2</v>
      </c>
      <c r="E522" s="104">
        <v>0.2</v>
      </c>
      <c r="F522" s="144"/>
      <c r="G522" s="144"/>
      <c r="H522" s="104"/>
      <c r="I522" s="144"/>
      <c r="J522" s="104"/>
      <c r="K522" s="103"/>
      <c r="L522" s="103"/>
      <c r="M522" s="103"/>
      <c r="N522" s="103"/>
      <c r="O522" s="84"/>
      <c r="P522" s="84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64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  <c r="AN522" s="64"/>
      <c r="AO522" s="64"/>
      <c r="AP522" s="64"/>
      <c r="AQ522" s="64"/>
      <c r="AR522" s="64"/>
      <c r="AS522" s="64"/>
      <c r="AT522" s="64"/>
      <c r="AU522" s="64"/>
      <c r="AV522" s="64"/>
      <c r="AW522" s="64"/>
      <c r="AX522" s="64"/>
      <c r="AY522" s="64"/>
      <c r="AZ522" s="64"/>
      <c r="BA522" s="64"/>
      <c r="BB522" s="64"/>
      <c r="BC522" s="64"/>
      <c r="BD522" s="64"/>
      <c r="BE522" s="64"/>
      <c r="BF522" s="64"/>
      <c r="BG522" s="64"/>
      <c r="BH522" s="64"/>
      <c r="BI522" s="64"/>
      <c r="BJ522" s="64"/>
      <c r="BK522" s="64"/>
      <c r="BL522" s="64"/>
      <c r="BM522" s="64"/>
      <c r="BN522" s="64"/>
      <c r="BO522" s="64"/>
      <c r="BP522" s="64"/>
      <c r="BQ522" s="64"/>
      <c r="BR522" s="64"/>
      <c r="BS522" s="64"/>
      <c r="BT522" s="64"/>
      <c r="BU522" s="64"/>
      <c r="BV522" s="64"/>
      <c r="BW522" s="64"/>
      <c r="BX522" s="64"/>
      <c r="BY522" s="64"/>
      <c r="BZ522" s="64"/>
      <c r="CA522" s="64"/>
      <c r="CB522" s="64"/>
      <c r="CC522" s="64"/>
      <c r="CD522" s="64"/>
      <c r="CE522" s="64"/>
      <c r="CF522" s="64"/>
      <c r="CG522" s="64"/>
      <c r="CH522" s="64"/>
      <c r="CI522" s="64"/>
      <c r="CJ522" s="64"/>
      <c r="CK522" s="64"/>
      <c r="CL522" s="64"/>
      <c r="CM522" s="64"/>
      <c r="CN522" s="64"/>
      <c r="CO522" s="64"/>
      <c r="CP522" s="64"/>
      <c r="CQ522" s="64"/>
      <c r="CR522" s="64"/>
      <c r="CS522" s="64"/>
      <c r="CT522" s="64"/>
      <c r="CU522" s="64"/>
      <c r="CV522" s="64"/>
      <c r="CW522" s="64"/>
      <c r="CX522" s="64"/>
      <c r="CY522" s="64"/>
      <c r="CZ522" s="64"/>
      <c r="DA522" s="64"/>
      <c r="DB522" s="64"/>
      <c r="DC522" s="64"/>
      <c r="DD522" s="64"/>
      <c r="DE522" s="64"/>
      <c r="DF522" s="64"/>
      <c r="DG522" s="64"/>
      <c r="DH522" s="64"/>
      <c r="DI522" s="64"/>
      <c r="DJ522" s="64"/>
      <c r="DK522" s="64"/>
      <c r="DL522" s="64"/>
      <c r="DM522" s="64"/>
      <c r="DN522" s="64"/>
      <c r="DO522" s="64"/>
      <c r="DP522" s="64"/>
      <c r="DQ522" s="64"/>
      <c r="DR522" s="64"/>
      <c r="DS522" s="64"/>
      <c r="DT522" s="64"/>
      <c r="DU522" s="64"/>
      <c r="DV522" s="64"/>
      <c r="DW522" s="64"/>
      <c r="DX522" s="64"/>
      <c r="DY522" s="64"/>
      <c r="DZ522" s="64"/>
      <c r="EA522" s="64"/>
      <c r="EB522" s="64"/>
      <c r="EC522" s="64"/>
      <c r="ED522" s="64"/>
      <c r="EE522" s="64"/>
      <c r="EF522" s="64"/>
      <c r="EG522" s="64"/>
      <c r="EH522" s="64"/>
      <c r="EI522" s="64"/>
      <c r="EJ522" s="64"/>
      <c r="EK522" s="64"/>
      <c r="EL522" s="64"/>
      <c r="EM522" s="64"/>
      <c r="EN522" s="64"/>
      <c r="EO522" s="64"/>
      <c r="EP522" s="64"/>
      <c r="EQ522" s="64"/>
      <c r="ER522" s="64"/>
      <c r="ES522" s="64"/>
      <c r="ET522" s="64"/>
      <c r="EU522" s="64"/>
      <c r="EV522" s="64"/>
      <c r="EW522" s="64"/>
      <c r="EX522" s="64"/>
      <c r="EY522" s="64"/>
      <c r="EZ522" s="64"/>
      <c r="FA522" s="64"/>
      <c r="FB522" s="64"/>
      <c r="FC522" s="64"/>
      <c r="FD522" s="64"/>
      <c r="FE522" s="64"/>
      <c r="FF522" s="64"/>
      <c r="FG522" s="64"/>
      <c r="FH522" s="64"/>
      <c r="FI522" s="64"/>
      <c r="FJ522" s="64"/>
      <c r="FK522" s="64"/>
      <c r="FL522" s="64"/>
      <c r="FM522" s="64"/>
      <c r="FN522" s="64"/>
      <c r="FO522" s="64"/>
      <c r="FP522" s="64"/>
      <c r="FQ522" s="64"/>
      <c r="FR522" s="64"/>
      <c r="FS522" s="64"/>
      <c r="FT522" s="64"/>
      <c r="FU522" s="64"/>
      <c r="FV522" s="64"/>
      <c r="FW522" s="64"/>
      <c r="FX522" s="64"/>
      <c r="FY522" s="64"/>
      <c r="FZ522" s="64"/>
      <c r="GA522" s="64"/>
      <c r="GB522" s="64"/>
      <c r="GC522" s="64"/>
    </row>
    <row r="523" spans="1:185" s="82" customFormat="1">
      <c r="A523" s="102"/>
      <c r="B523" s="151" t="s">
        <v>55</v>
      </c>
      <c r="C523" s="133"/>
      <c r="D523" s="104">
        <v>0.3</v>
      </c>
      <c r="E523" s="104">
        <v>0.3</v>
      </c>
      <c r="F523" s="104"/>
      <c r="G523" s="104"/>
      <c r="H523" s="104"/>
      <c r="I523" s="104"/>
      <c r="J523" s="104"/>
      <c r="K523" s="103"/>
      <c r="L523" s="103"/>
      <c r="M523" s="103"/>
      <c r="N523" s="103"/>
      <c r="O523" s="84"/>
      <c r="P523" s="84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  <c r="AN523" s="64"/>
      <c r="AO523" s="64"/>
      <c r="AP523" s="64"/>
      <c r="AQ523" s="64"/>
      <c r="AR523" s="64"/>
      <c r="AS523" s="64"/>
      <c r="AT523" s="64"/>
      <c r="AU523" s="64"/>
      <c r="AV523" s="64"/>
      <c r="AW523" s="64"/>
      <c r="AX523" s="64"/>
      <c r="AY523" s="64"/>
      <c r="AZ523" s="64"/>
      <c r="BA523" s="64"/>
      <c r="BB523" s="64"/>
      <c r="BC523" s="64"/>
      <c r="BD523" s="64"/>
      <c r="BE523" s="64"/>
      <c r="BF523" s="64"/>
      <c r="BG523" s="64"/>
      <c r="BH523" s="64"/>
      <c r="BI523" s="64"/>
      <c r="BJ523" s="64"/>
      <c r="BK523" s="64"/>
      <c r="BL523" s="64"/>
      <c r="BM523" s="64"/>
      <c r="BN523" s="64"/>
      <c r="BO523" s="64"/>
      <c r="BP523" s="64"/>
      <c r="BQ523" s="64"/>
      <c r="BR523" s="64"/>
      <c r="BS523" s="64"/>
      <c r="BT523" s="64"/>
      <c r="BU523" s="64"/>
      <c r="BV523" s="64"/>
      <c r="BW523" s="64"/>
      <c r="BX523" s="64"/>
      <c r="BY523" s="64"/>
      <c r="BZ523" s="64"/>
      <c r="CA523" s="64"/>
      <c r="CB523" s="64"/>
      <c r="CC523" s="64"/>
      <c r="CD523" s="64"/>
      <c r="CE523" s="64"/>
      <c r="CF523" s="64"/>
      <c r="CG523" s="64"/>
      <c r="CH523" s="64"/>
      <c r="CI523" s="64"/>
      <c r="CJ523" s="64"/>
      <c r="CK523" s="64"/>
      <c r="CL523" s="64"/>
      <c r="CM523" s="64"/>
      <c r="CN523" s="64"/>
      <c r="CO523" s="64"/>
      <c r="CP523" s="64"/>
      <c r="CQ523" s="64"/>
      <c r="CR523" s="64"/>
      <c r="CS523" s="64"/>
      <c r="CT523" s="64"/>
      <c r="CU523" s="64"/>
      <c r="CV523" s="64"/>
      <c r="CW523" s="64"/>
      <c r="CX523" s="64"/>
      <c r="CY523" s="64"/>
      <c r="CZ523" s="64"/>
      <c r="DA523" s="64"/>
      <c r="DB523" s="64"/>
      <c r="DC523" s="64"/>
      <c r="DD523" s="64"/>
      <c r="DE523" s="64"/>
      <c r="DF523" s="64"/>
      <c r="DG523" s="64"/>
      <c r="DH523" s="64"/>
      <c r="DI523" s="64"/>
      <c r="DJ523" s="64"/>
      <c r="DK523" s="64"/>
      <c r="DL523" s="64"/>
      <c r="DM523" s="64"/>
      <c r="DN523" s="64"/>
      <c r="DO523" s="64"/>
      <c r="DP523" s="64"/>
      <c r="DQ523" s="64"/>
      <c r="DR523" s="64"/>
      <c r="DS523" s="64"/>
      <c r="DT523" s="64"/>
      <c r="DU523" s="64"/>
      <c r="DV523" s="64"/>
      <c r="DW523" s="64"/>
      <c r="DX523" s="64"/>
      <c r="DY523" s="64"/>
      <c r="DZ523" s="64"/>
      <c r="EA523" s="64"/>
      <c r="EB523" s="64"/>
      <c r="EC523" s="64"/>
      <c r="ED523" s="64"/>
      <c r="EE523" s="64"/>
      <c r="EF523" s="64"/>
      <c r="EG523" s="64"/>
      <c r="EH523" s="64"/>
      <c r="EI523" s="64"/>
      <c r="EJ523" s="64"/>
      <c r="EK523" s="64"/>
      <c r="EL523" s="64"/>
      <c r="EM523" s="64"/>
      <c r="EN523" s="64"/>
      <c r="EO523" s="64"/>
      <c r="EP523" s="64"/>
      <c r="EQ523" s="64"/>
      <c r="ER523" s="64"/>
      <c r="ES523" s="64"/>
      <c r="ET523" s="64"/>
      <c r="EU523" s="64"/>
      <c r="EV523" s="64"/>
      <c r="EW523" s="64"/>
      <c r="EX523" s="64"/>
      <c r="EY523" s="64"/>
      <c r="EZ523" s="64"/>
      <c r="FA523" s="64"/>
      <c r="FB523" s="64"/>
      <c r="FC523" s="64"/>
      <c r="FD523" s="64"/>
      <c r="FE523" s="64"/>
      <c r="FF523" s="64"/>
      <c r="FG523" s="64"/>
      <c r="FH523" s="64"/>
      <c r="FI523" s="64"/>
      <c r="FJ523" s="64"/>
      <c r="FK523" s="64"/>
      <c r="FL523" s="64"/>
      <c r="FM523" s="64"/>
      <c r="FN523" s="64"/>
      <c r="FO523" s="64"/>
      <c r="FP523" s="64"/>
      <c r="FQ523" s="64"/>
      <c r="FR523" s="64"/>
      <c r="FS523" s="64"/>
      <c r="FT523" s="64"/>
      <c r="FU523" s="64"/>
      <c r="FV523" s="64"/>
      <c r="FW523" s="64"/>
      <c r="FX523" s="64"/>
      <c r="FY523" s="64"/>
      <c r="FZ523" s="64"/>
      <c r="GA523" s="64"/>
      <c r="GB523" s="64"/>
      <c r="GC523" s="64"/>
    </row>
    <row r="524" spans="1:185" s="82" customFormat="1">
      <c r="A524" s="102"/>
      <c r="B524" s="103" t="s">
        <v>16</v>
      </c>
      <c r="C524" s="173"/>
      <c r="D524" s="134">
        <v>3.6</v>
      </c>
      <c r="E524" s="104">
        <v>3.6</v>
      </c>
      <c r="F524" s="134"/>
      <c r="G524" s="104"/>
      <c r="H524" s="134"/>
      <c r="I524" s="144"/>
      <c r="J524" s="104"/>
      <c r="K524" s="103"/>
      <c r="L524" s="103"/>
      <c r="M524" s="103"/>
      <c r="N524" s="103"/>
      <c r="O524" s="84"/>
      <c r="P524" s="84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  <c r="AQ524" s="64"/>
      <c r="AR524" s="64"/>
      <c r="AS524" s="64"/>
      <c r="AT524" s="64"/>
      <c r="AU524" s="64"/>
      <c r="AV524" s="64"/>
      <c r="AW524" s="64"/>
      <c r="AX524" s="64"/>
      <c r="AY524" s="64"/>
      <c r="AZ524" s="64"/>
      <c r="BA524" s="64"/>
      <c r="BB524" s="64"/>
      <c r="BC524" s="64"/>
      <c r="BD524" s="64"/>
      <c r="BE524" s="64"/>
      <c r="BF524" s="64"/>
      <c r="BG524" s="64"/>
      <c r="BH524" s="64"/>
      <c r="BI524" s="64"/>
      <c r="BJ524" s="64"/>
      <c r="BK524" s="64"/>
      <c r="BL524" s="64"/>
      <c r="BM524" s="64"/>
      <c r="BN524" s="64"/>
      <c r="BO524" s="64"/>
      <c r="BP524" s="64"/>
      <c r="BQ524" s="64"/>
      <c r="BR524" s="64"/>
      <c r="BS524" s="64"/>
      <c r="BT524" s="64"/>
      <c r="BU524" s="64"/>
      <c r="BV524" s="64"/>
      <c r="BW524" s="64"/>
      <c r="BX524" s="64"/>
      <c r="BY524" s="64"/>
      <c r="BZ524" s="64"/>
      <c r="CA524" s="64"/>
      <c r="CB524" s="64"/>
      <c r="CC524" s="64"/>
      <c r="CD524" s="64"/>
      <c r="CE524" s="64"/>
      <c r="CF524" s="64"/>
      <c r="CG524" s="64"/>
      <c r="CH524" s="64"/>
      <c r="CI524" s="64"/>
      <c r="CJ524" s="64"/>
      <c r="CK524" s="64"/>
      <c r="CL524" s="64"/>
      <c r="CM524" s="64"/>
      <c r="CN524" s="64"/>
      <c r="CO524" s="64"/>
      <c r="CP524" s="64"/>
      <c r="CQ524" s="64"/>
      <c r="CR524" s="64"/>
      <c r="CS524" s="64"/>
      <c r="CT524" s="64"/>
      <c r="CU524" s="64"/>
      <c r="CV524" s="64"/>
      <c r="CW524" s="64"/>
      <c r="CX524" s="64"/>
      <c r="CY524" s="64"/>
      <c r="CZ524" s="64"/>
      <c r="DA524" s="64"/>
      <c r="DB524" s="64"/>
      <c r="DC524" s="64"/>
      <c r="DD524" s="64"/>
      <c r="DE524" s="64"/>
      <c r="DF524" s="64"/>
      <c r="DG524" s="64"/>
      <c r="DH524" s="64"/>
      <c r="DI524" s="64"/>
      <c r="DJ524" s="64"/>
      <c r="DK524" s="64"/>
      <c r="DL524" s="64"/>
      <c r="DM524" s="64"/>
      <c r="DN524" s="64"/>
      <c r="DO524" s="64"/>
      <c r="DP524" s="64"/>
      <c r="DQ524" s="64"/>
      <c r="DR524" s="64"/>
      <c r="DS524" s="64"/>
      <c r="DT524" s="64"/>
      <c r="DU524" s="64"/>
      <c r="DV524" s="64"/>
      <c r="DW524" s="64"/>
      <c r="DX524" s="64"/>
      <c r="DY524" s="64"/>
      <c r="DZ524" s="64"/>
      <c r="EA524" s="64"/>
      <c r="EB524" s="64"/>
      <c r="EC524" s="64"/>
      <c r="ED524" s="64"/>
      <c r="EE524" s="64"/>
      <c r="EF524" s="64"/>
      <c r="EG524" s="64"/>
      <c r="EH524" s="64"/>
      <c r="EI524" s="64"/>
      <c r="EJ524" s="64"/>
      <c r="EK524" s="64"/>
      <c r="EL524" s="64"/>
      <c r="EM524" s="64"/>
      <c r="EN524" s="64"/>
      <c r="EO524" s="64"/>
      <c r="EP524" s="64"/>
      <c r="EQ524" s="64"/>
      <c r="ER524" s="64"/>
      <c r="ES524" s="64"/>
      <c r="ET524" s="64"/>
      <c r="EU524" s="64"/>
      <c r="EV524" s="64"/>
      <c r="EW524" s="64"/>
      <c r="EX524" s="64"/>
      <c r="EY524" s="64"/>
      <c r="EZ524" s="64"/>
      <c r="FA524" s="64"/>
      <c r="FB524" s="64"/>
      <c r="FC524" s="64"/>
      <c r="FD524" s="64"/>
      <c r="FE524" s="64"/>
      <c r="FF524" s="64"/>
      <c r="FG524" s="64"/>
      <c r="FH524" s="64"/>
      <c r="FI524" s="64"/>
      <c r="FJ524" s="64"/>
      <c r="FK524" s="64"/>
      <c r="FL524" s="64"/>
      <c r="FM524" s="64"/>
      <c r="FN524" s="64"/>
      <c r="FO524" s="64"/>
      <c r="FP524" s="64"/>
      <c r="FQ524" s="64"/>
      <c r="FR524" s="64"/>
      <c r="FS524" s="64"/>
      <c r="FT524" s="64"/>
      <c r="FU524" s="64"/>
      <c r="FV524" s="64"/>
      <c r="FW524" s="64"/>
      <c r="FX524" s="64"/>
      <c r="FY524" s="64"/>
      <c r="FZ524" s="64"/>
      <c r="GA524" s="64"/>
      <c r="GB524" s="64"/>
      <c r="GC524" s="64"/>
    </row>
    <row r="525" spans="1:185" s="82" customFormat="1">
      <c r="A525" s="102"/>
      <c r="B525" s="103" t="s">
        <v>20</v>
      </c>
      <c r="C525" s="173"/>
      <c r="D525" s="134">
        <v>3.6</v>
      </c>
      <c r="E525" s="104">
        <v>3.6</v>
      </c>
      <c r="F525" s="134"/>
      <c r="G525" s="104"/>
      <c r="H525" s="134"/>
      <c r="I525" s="144"/>
      <c r="J525" s="104"/>
      <c r="K525" s="103"/>
      <c r="L525" s="103"/>
      <c r="M525" s="103"/>
      <c r="N525" s="103"/>
      <c r="O525" s="84"/>
      <c r="P525" s="84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N525" s="64"/>
      <c r="AO525" s="64"/>
      <c r="AP525" s="64"/>
      <c r="AQ525" s="64"/>
      <c r="AR525" s="64"/>
      <c r="AS525" s="64"/>
      <c r="AT525" s="64"/>
      <c r="AU525" s="64"/>
      <c r="AV525" s="64"/>
      <c r="AW525" s="64"/>
      <c r="AX525" s="64"/>
      <c r="AY525" s="64"/>
      <c r="AZ525" s="64"/>
      <c r="BA525" s="64"/>
      <c r="BB525" s="64"/>
      <c r="BC525" s="64"/>
      <c r="BD525" s="64"/>
      <c r="BE525" s="64"/>
      <c r="BF525" s="64"/>
      <c r="BG525" s="64"/>
      <c r="BH525" s="64"/>
      <c r="BI525" s="64"/>
      <c r="BJ525" s="64"/>
      <c r="BK525" s="64"/>
      <c r="BL525" s="64"/>
      <c r="BM525" s="64"/>
      <c r="BN525" s="64"/>
      <c r="BO525" s="64"/>
      <c r="BP525" s="64"/>
      <c r="BQ525" s="64"/>
      <c r="BR525" s="64"/>
      <c r="BS525" s="64"/>
      <c r="BT525" s="64"/>
      <c r="BU525" s="64"/>
      <c r="BV525" s="64"/>
      <c r="BW525" s="64"/>
      <c r="BX525" s="64"/>
      <c r="BY525" s="64"/>
      <c r="BZ525" s="64"/>
      <c r="CA525" s="64"/>
      <c r="CB525" s="64"/>
      <c r="CC525" s="64"/>
      <c r="CD525" s="64"/>
      <c r="CE525" s="64"/>
      <c r="CF525" s="64"/>
      <c r="CG525" s="64"/>
      <c r="CH525" s="64"/>
      <c r="CI525" s="64"/>
      <c r="CJ525" s="64"/>
      <c r="CK525" s="64"/>
      <c r="CL525" s="64"/>
      <c r="CM525" s="64"/>
      <c r="CN525" s="64"/>
      <c r="CO525" s="64"/>
      <c r="CP525" s="64"/>
      <c r="CQ525" s="64"/>
      <c r="CR525" s="64"/>
      <c r="CS525" s="64"/>
      <c r="CT525" s="64"/>
      <c r="CU525" s="64"/>
      <c r="CV525" s="64"/>
      <c r="CW525" s="64"/>
      <c r="CX525" s="64"/>
      <c r="CY525" s="64"/>
      <c r="CZ525" s="64"/>
      <c r="DA525" s="64"/>
      <c r="DB525" s="64"/>
      <c r="DC525" s="64"/>
      <c r="DD525" s="64"/>
      <c r="DE525" s="64"/>
      <c r="DF525" s="64"/>
      <c r="DG525" s="64"/>
      <c r="DH525" s="64"/>
      <c r="DI525" s="64"/>
      <c r="DJ525" s="64"/>
      <c r="DK525" s="64"/>
      <c r="DL525" s="64"/>
      <c r="DM525" s="64"/>
      <c r="DN525" s="64"/>
      <c r="DO525" s="64"/>
      <c r="DP525" s="64"/>
      <c r="DQ525" s="64"/>
      <c r="DR525" s="64"/>
      <c r="DS525" s="64"/>
      <c r="DT525" s="64"/>
      <c r="DU525" s="64"/>
      <c r="DV525" s="64"/>
      <c r="DW525" s="64"/>
      <c r="DX525" s="64"/>
      <c r="DY525" s="64"/>
      <c r="DZ525" s="64"/>
      <c r="EA525" s="64"/>
      <c r="EB525" s="64"/>
      <c r="EC525" s="64"/>
      <c r="ED525" s="64"/>
      <c r="EE525" s="64"/>
      <c r="EF525" s="64"/>
      <c r="EG525" s="64"/>
      <c r="EH525" s="64"/>
      <c r="EI525" s="64"/>
      <c r="EJ525" s="64"/>
      <c r="EK525" s="64"/>
      <c r="EL525" s="64"/>
      <c r="EM525" s="64"/>
      <c r="EN525" s="64"/>
      <c r="EO525" s="64"/>
      <c r="EP525" s="64"/>
      <c r="EQ525" s="64"/>
      <c r="ER525" s="64"/>
      <c r="ES525" s="64"/>
      <c r="ET525" s="64"/>
      <c r="EU525" s="64"/>
      <c r="EV525" s="64"/>
      <c r="EW525" s="64"/>
      <c r="EX525" s="64"/>
      <c r="EY525" s="64"/>
      <c r="EZ525" s="64"/>
      <c r="FA525" s="64"/>
      <c r="FB525" s="64"/>
      <c r="FC525" s="64"/>
      <c r="FD525" s="64"/>
      <c r="FE525" s="64"/>
      <c r="FF525" s="64"/>
      <c r="FG525" s="64"/>
      <c r="FH525" s="64"/>
      <c r="FI525" s="64"/>
      <c r="FJ525" s="64"/>
      <c r="FK525" s="64"/>
      <c r="FL525" s="64"/>
      <c r="FM525" s="64"/>
      <c r="FN525" s="64"/>
      <c r="FO525" s="64"/>
      <c r="FP525" s="64"/>
      <c r="FQ525" s="64"/>
      <c r="FR525" s="64"/>
      <c r="FS525" s="64"/>
      <c r="FT525" s="64"/>
      <c r="FU525" s="64"/>
      <c r="FV525" s="64"/>
      <c r="FW525" s="64"/>
      <c r="FX525" s="64"/>
      <c r="FY525" s="64"/>
      <c r="FZ525" s="64"/>
      <c r="GA525" s="64"/>
      <c r="GB525" s="64"/>
      <c r="GC525" s="64"/>
    </row>
    <row r="526" spans="1:185" s="82" customFormat="1">
      <c r="A526" s="102"/>
      <c r="B526" s="103" t="s">
        <v>17</v>
      </c>
      <c r="C526" s="173"/>
      <c r="D526" s="134">
        <v>7.2</v>
      </c>
      <c r="E526" s="104">
        <v>7.2</v>
      </c>
      <c r="F526" s="134"/>
      <c r="G526" s="104"/>
      <c r="H526" s="134"/>
      <c r="I526" s="144"/>
      <c r="J526" s="104"/>
      <c r="K526" s="103"/>
      <c r="L526" s="103"/>
      <c r="M526" s="103"/>
      <c r="N526" s="103"/>
      <c r="O526" s="84"/>
      <c r="P526" s="84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  <c r="AQ526" s="64"/>
      <c r="AR526" s="64"/>
      <c r="AS526" s="64"/>
      <c r="AT526" s="64"/>
      <c r="AU526" s="64"/>
      <c r="AV526" s="64"/>
      <c r="AW526" s="64"/>
      <c r="AX526" s="64"/>
      <c r="AY526" s="64"/>
      <c r="AZ526" s="64"/>
      <c r="BA526" s="64"/>
      <c r="BB526" s="64"/>
      <c r="BC526" s="64"/>
      <c r="BD526" s="64"/>
      <c r="BE526" s="64"/>
      <c r="BF526" s="64"/>
      <c r="BG526" s="64"/>
      <c r="BH526" s="64"/>
      <c r="BI526" s="64"/>
      <c r="BJ526" s="64"/>
      <c r="BK526" s="64"/>
      <c r="BL526" s="64"/>
      <c r="BM526" s="64"/>
      <c r="BN526" s="64"/>
      <c r="BO526" s="64"/>
      <c r="BP526" s="64"/>
      <c r="BQ526" s="64"/>
      <c r="BR526" s="64"/>
      <c r="BS526" s="64"/>
      <c r="BT526" s="64"/>
      <c r="BU526" s="64"/>
      <c r="BV526" s="64"/>
      <c r="BW526" s="64"/>
      <c r="BX526" s="64"/>
      <c r="BY526" s="64"/>
      <c r="BZ526" s="64"/>
      <c r="CA526" s="64"/>
      <c r="CB526" s="64"/>
      <c r="CC526" s="64"/>
      <c r="CD526" s="64"/>
      <c r="CE526" s="64"/>
      <c r="CF526" s="64"/>
      <c r="CG526" s="64"/>
      <c r="CH526" s="64"/>
      <c r="CI526" s="64"/>
      <c r="CJ526" s="64"/>
      <c r="CK526" s="64"/>
      <c r="CL526" s="64"/>
      <c r="CM526" s="64"/>
      <c r="CN526" s="64"/>
      <c r="CO526" s="64"/>
      <c r="CP526" s="64"/>
      <c r="CQ526" s="64"/>
      <c r="CR526" s="64"/>
      <c r="CS526" s="64"/>
      <c r="CT526" s="64"/>
      <c r="CU526" s="64"/>
      <c r="CV526" s="64"/>
      <c r="CW526" s="64"/>
      <c r="CX526" s="64"/>
      <c r="CY526" s="64"/>
      <c r="CZ526" s="64"/>
      <c r="DA526" s="64"/>
      <c r="DB526" s="64"/>
      <c r="DC526" s="64"/>
      <c r="DD526" s="64"/>
      <c r="DE526" s="64"/>
      <c r="DF526" s="64"/>
      <c r="DG526" s="64"/>
      <c r="DH526" s="64"/>
      <c r="DI526" s="64"/>
      <c r="DJ526" s="64"/>
      <c r="DK526" s="64"/>
      <c r="DL526" s="64"/>
      <c r="DM526" s="64"/>
      <c r="DN526" s="64"/>
      <c r="DO526" s="64"/>
      <c r="DP526" s="64"/>
      <c r="DQ526" s="64"/>
      <c r="DR526" s="64"/>
      <c r="DS526" s="64"/>
      <c r="DT526" s="64"/>
      <c r="DU526" s="64"/>
      <c r="DV526" s="64"/>
      <c r="DW526" s="64"/>
      <c r="DX526" s="64"/>
      <c r="DY526" s="64"/>
      <c r="DZ526" s="64"/>
      <c r="EA526" s="64"/>
      <c r="EB526" s="64"/>
      <c r="EC526" s="64"/>
      <c r="ED526" s="64"/>
      <c r="EE526" s="64"/>
      <c r="EF526" s="64"/>
      <c r="EG526" s="64"/>
      <c r="EH526" s="64"/>
      <c r="EI526" s="64"/>
      <c r="EJ526" s="64"/>
      <c r="EK526" s="64"/>
      <c r="EL526" s="64"/>
      <c r="EM526" s="64"/>
      <c r="EN526" s="64"/>
      <c r="EO526" s="64"/>
      <c r="EP526" s="64"/>
      <c r="EQ526" s="64"/>
      <c r="ER526" s="64"/>
      <c r="ES526" s="64"/>
      <c r="ET526" s="64"/>
      <c r="EU526" s="64"/>
      <c r="EV526" s="64"/>
      <c r="EW526" s="64"/>
      <c r="EX526" s="64"/>
      <c r="EY526" s="64"/>
      <c r="EZ526" s="64"/>
      <c r="FA526" s="64"/>
      <c r="FB526" s="64"/>
      <c r="FC526" s="64"/>
      <c r="FD526" s="64"/>
      <c r="FE526" s="64"/>
      <c r="FF526" s="64"/>
      <c r="FG526" s="64"/>
      <c r="FH526" s="64"/>
      <c r="FI526" s="64"/>
      <c r="FJ526" s="64"/>
      <c r="FK526" s="64"/>
      <c r="FL526" s="64"/>
      <c r="FM526" s="64"/>
      <c r="FN526" s="64"/>
      <c r="FO526" s="64"/>
      <c r="FP526" s="64"/>
      <c r="FQ526" s="64"/>
      <c r="FR526" s="64"/>
      <c r="FS526" s="64"/>
      <c r="FT526" s="64"/>
      <c r="FU526" s="64"/>
      <c r="FV526" s="64"/>
      <c r="FW526" s="64"/>
      <c r="FX526" s="64"/>
      <c r="FY526" s="64"/>
      <c r="FZ526" s="64"/>
      <c r="GA526" s="64"/>
      <c r="GB526" s="64"/>
      <c r="GC526" s="64"/>
    </row>
    <row r="527" spans="1:185" s="82" customFormat="1">
      <c r="A527" s="102"/>
      <c r="B527" s="103" t="s">
        <v>53</v>
      </c>
      <c r="C527" s="173"/>
      <c r="D527" s="134">
        <v>0.7</v>
      </c>
      <c r="E527" s="104">
        <v>0.7</v>
      </c>
      <c r="F527" s="134"/>
      <c r="G527" s="104"/>
      <c r="H527" s="134"/>
      <c r="I527" s="144"/>
      <c r="J527" s="104"/>
      <c r="K527" s="103"/>
      <c r="L527" s="103"/>
      <c r="M527" s="103"/>
      <c r="N527" s="103"/>
      <c r="O527" s="84"/>
      <c r="P527" s="84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  <c r="AQ527" s="64"/>
      <c r="AR527" s="64"/>
      <c r="AS527" s="64"/>
      <c r="AT527" s="64"/>
      <c r="AU527" s="64"/>
      <c r="AV527" s="64"/>
      <c r="AW527" s="64"/>
      <c r="AX527" s="64"/>
      <c r="AY527" s="64"/>
      <c r="AZ527" s="64"/>
      <c r="BA527" s="64"/>
      <c r="BB527" s="64"/>
      <c r="BC527" s="64"/>
      <c r="BD527" s="64"/>
      <c r="BE527" s="64"/>
      <c r="BF527" s="64"/>
      <c r="BG527" s="64"/>
      <c r="BH527" s="64"/>
      <c r="BI527" s="64"/>
      <c r="BJ527" s="64"/>
      <c r="BK527" s="64"/>
      <c r="BL527" s="64"/>
      <c r="BM527" s="64"/>
      <c r="BN527" s="64"/>
      <c r="BO527" s="64"/>
      <c r="BP527" s="64"/>
      <c r="BQ527" s="64"/>
      <c r="BR527" s="64"/>
      <c r="BS527" s="64"/>
      <c r="BT527" s="64"/>
      <c r="BU527" s="64"/>
      <c r="BV527" s="64"/>
      <c r="BW527" s="64"/>
      <c r="BX527" s="64"/>
      <c r="BY527" s="64"/>
      <c r="BZ527" s="64"/>
      <c r="CA527" s="64"/>
      <c r="CB527" s="64"/>
      <c r="CC527" s="64"/>
      <c r="CD527" s="64"/>
      <c r="CE527" s="64"/>
      <c r="CF527" s="64"/>
      <c r="CG527" s="64"/>
      <c r="CH527" s="64"/>
      <c r="CI527" s="64"/>
      <c r="CJ527" s="64"/>
      <c r="CK527" s="64"/>
      <c r="CL527" s="64"/>
      <c r="CM527" s="64"/>
      <c r="CN527" s="64"/>
      <c r="CO527" s="64"/>
      <c r="CP527" s="64"/>
      <c r="CQ527" s="64"/>
      <c r="CR527" s="64"/>
      <c r="CS527" s="64"/>
      <c r="CT527" s="64"/>
      <c r="CU527" s="64"/>
      <c r="CV527" s="64"/>
      <c r="CW527" s="64"/>
      <c r="CX527" s="64"/>
      <c r="CY527" s="64"/>
      <c r="CZ527" s="64"/>
      <c r="DA527" s="64"/>
      <c r="DB527" s="64"/>
      <c r="DC527" s="64"/>
      <c r="DD527" s="64"/>
      <c r="DE527" s="64"/>
      <c r="DF527" s="64"/>
      <c r="DG527" s="64"/>
      <c r="DH527" s="64"/>
      <c r="DI527" s="64"/>
      <c r="DJ527" s="64"/>
      <c r="DK527" s="64"/>
      <c r="DL527" s="64"/>
      <c r="DM527" s="64"/>
      <c r="DN527" s="64"/>
      <c r="DO527" s="64"/>
      <c r="DP527" s="64"/>
      <c r="DQ527" s="64"/>
      <c r="DR527" s="64"/>
      <c r="DS527" s="64"/>
      <c r="DT527" s="64"/>
      <c r="DU527" s="64"/>
      <c r="DV527" s="64"/>
      <c r="DW527" s="64"/>
      <c r="DX527" s="64"/>
      <c r="DY527" s="64"/>
      <c r="DZ527" s="64"/>
      <c r="EA527" s="64"/>
      <c r="EB527" s="64"/>
      <c r="EC527" s="64"/>
      <c r="ED527" s="64"/>
      <c r="EE527" s="64"/>
      <c r="EF527" s="64"/>
      <c r="EG527" s="64"/>
      <c r="EH527" s="64"/>
      <c r="EI527" s="64"/>
      <c r="EJ527" s="64"/>
      <c r="EK527" s="64"/>
      <c r="EL527" s="64"/>
      <c r="EM527" s="64"/>
      <c r="EN527" s="64"/>
      <c r="EO527" s="64"/>
      <c r="EP527" s="64"/>
      <c r="EQ527" s="64"/>
      <c r="ER527" s="64"/>
      <c r="ES527" s="64"/>
      <c r="ET527" s="64"/>
      <c r="EU527" s="64"/>
      <c r="EV527" s="64"/>
      <c r="EW527" s="64"/>
      <c r="EX527" s="64"/>
      <c r="EY527" s="64"/>
      <c r="EZ527" s="64"/>
      <c r="FA527" s="64"/>
      <c r="FB527" s="64"/>
      <c r="FC527" s="64"/>
      <c r="FD527" s="64"/>
      <c r="FE527" s="64"/>
      <c r="FF527" s="64"/>
      <c r="FG527" s="64"/>
      <c r="FH527" s="64"/>
      <c r="FI527" s="64"/>
      <c r="FJ527" s="64"/>
      <c r="FK527" s="64"/>
      <c r="FL527" s="64"/>
      <c r="FM527" s="64"/>
      <c r="FN527" s="64"/>
      <c r="FO527" s="64"/>
      <c r="FP527" s="64"/>
      <c r="FQ527" s="64"/>
      <c r="FR527" s="64"/>
      <c r="FS527" s="64"/>
      <c r="FT527" s="64"/>
      <c r="FU527" s="64"/>
      <c r="FV527" s="64"/>
      <c r="FW527" s="64"/>
      <c r="FX527" s="64"/>
      <c r="FY527" s="64"/>
      <c r="FZ527" s="64"/>
      <c r="GA527" s="64"/>
      <c r="GB527" s="64"/>
      <c r="GC527" s="64"/>
    </row>
    <row r="528" spans="1:185" s="82" customFormat="1" ht="31.5">
      <c r="A528" s="102"/>
      <c r="B528" s="103" t="s">
        <v>43</v>
      </c>
      <c r="C528" s="173"/>
      <c r="D528" s="134"/>
      <c r="E528" s="104">
        <v>49</v>
      </c>
      <c r="F528" s="134"/>
      <c r="G528" s="104"/>
      <c r="H528" s="134"/>
      <c r="I528" s="144"/>
      <c r="J528" s="104"/>
      <c r="K528" s="103"/>
      <c r="L528" s="103"/>
      <c r="M528" s="103"/>
      <c r="N528" s="103"/>
      <c r="O528" s="84"/>
      <c r="P528" s="84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  <c r="AQ528" s="64"/>
      <c r="AR528" s="64"/>
      <c r="AS528" s="64"/>
      <c r="AT528" s="64"/>
      <c r="AU528" s="64"/>
      <c r="AV528" s="64"/>
      <c r="AW528" s="64"/>
      <c r="AX528" s="64"/>
      <c r="AY528" s="64"/>
      <c r="AZ528" s="64"/>
      <c r="BA528" s="64"/>
      <c r="BB528" s="64"/>
      <c r="BC528" s="64"/>
      <c r="BD528" s="64"/>
      <c r="BE528" s="64"/>
      <c r="BF528" s="64"/>
      <c r="BG528" s="64"/>
      <c r="BH528" s="64"/>
      <c r="BI528" s="64"/>
      <c r="BJ528" s="64"/>
      <c r="BK528" s="64"/>
      <c r="BL528" s="64"/>
      <c r="BM528" s="64"/>
      <c r="BN528" s="64"/>
      <c r="BO528" s="64"/>
      <c r="BP528" s="64"/>
      <c r="BQ528" s="64"/>
      <c r="BR528" s="64"/>
      <c r="BS528" s="64"/>
      <c r="BT528" s="64"/>
      <c r="BU528" s="64"/>
      <c r="BV528" s="64"/>
      <c r="BW528" s="64"/>
      <c r="BX528" s="64"/>
      <c r="BY528" s="64"/>
      <c r="BZ528" s="64"/>
      <c r="CA528" s="64"/>
      <c r="CB528" s="64"/>
      <c r="CC528" s="64"/>
      <c r="CD528" s="64"/>
      <c r="CE528" s="64"/>
      <c r="CF528" s="64"/>
      <c r="CG528" s="64"/>
      <c r="CH528" s="64"/>
      <c r="CI528" s="64"/>
      <c r="CJ528" s="64"/>
      <c r="CK528" s="64"/>
      <c r="CL528" s="64"/>
      <c r="CM528" s="64"/>
      <c r="CN528" s="64"/>
      <c r="CO528" s="64"/>
      <c r="CP528" s="64"/>
      <c r="CQ528" s="64"/>
      <c r="CR528" s="64"/>
      <c r="CS528" s="64"/>
      <c r="CT528" s="64"/>
      <c r="CU528" s="64"/>
      <c r="CV528" s="64"/>
      <c r="CW528" s="64"/>
      <c r="CX528" s="64"/>
      <c r="CY528" s="64"/>
      <c r="CZ528" s="64"/>
      <c r="DA528" s="64"/>
      <c r="DB528" s="64"/>
      <c r="DC528" s="64"/>
      <c r="DD528" s="64"/>
      <c r="DE528" s="64"/>
      <c r="DF528" s="64"/>
      <c r="DG528" s="64"/>
      <c r="DH528" s="64"/>
      <c r="DI528" s="64"/>
      <c r="DJ528" s="64"/>
      <c r="DK528" s="64"/>
      <c r="DL528" s="64"/>
      <c r="DM528" s="64"/>
      <c r="DN528" s="64"/>
      <c r="DO528" s="64"/>
      <c r="DP528" s="64"/>
      <c r="DQ528" s="64"/>
      <c r="DR528" s="64"/>
      <c r="DS528" s="64"/>
      <c r="DT528" s="64"/>
      <c r="DU528" s="64"/>
      <c r="DV528" s="64"/>
      <c r="DW528" s="64"/>
      <c r="DX528" s="64"/>
      <c r="DY528" s="64"/>
      <c r="DZ528" s="64"/>
      <c r="EA528" s="64"/>
      <c r="EB528" s="64"/>
      <c r="EC528" s="64"/>
      <c r="ED528" s="64"/>
      <c r="EE528" s="64"/>
      <c r="EF528" s="64"/>
      <c r="EG528" s="64"/>
      <c r="EH528" s="64"/>
      <c r="EI528" s="64"/>
      <c r="EJ528" s="64"/>
      <c r="EK528" s="64"/>
      <c r="EL528" s="64"/>
      <c r="EM528" s="64"/>
      <c r="EN528" s="64"/>
      <c r="EO528" s="64"/>
      <c r="EP528" s="64"/>
      <c r="EQ528" s="64"/>
      <c r="ER528" s="64"/>
      <c r="ES528" s="64"/>
      <c r="ET528" s="64"/>
      <c r="EU528" s="64"/>
      <c r="EV528" s="64"/>
      <c r="EW528" s="64"/>
      <c r="EX528" s="64"/>
      <c r="EY528" s="64"/>
      <c r="EZ528" s="64"/>
      <c r="FA528" s="64"/>
      <c r="FB528" s="64"/>
      <c r="FC528" s="64"/>
      <c r="FD528" s="64"/>
      <c r="FE528" s="64"/>
      <c r="FF528" s="64"/>
      <c r="FG528" s="64"/>
      <c r="FH528" s="64"/>
      <c r="FI528" s="64"/>
      <c r="FJ528" s="64"/>
      <c r="FK528" s="64"/>
      <c r="FL528" s="64"/>
      <c r="FM528" s="64"/>
      <c r="FN528" s="64"/>
      <c r="FO528" s="64"/>
      <c r="FP528" s="64"/>
      <c r="FQ528" s="64"/>
      <c r="FR528" s="64"/>
      <c r="FS528" s="64"/>
      <c r="FT528" s="64"/>
      <c r="FU528" s="64"/>
      <c r="FV528" s="64"/>
      <c r="FW528" s="64"/>
      <c r="FX528" s="64"/>
      <c r="FY528" s="64"/>
      <c r="FZ528" s="64"/>
      <c r="GA528" s="64"/>
      <c r="GB528" s="64"/>
      <c r="GC528" s="64"/>
    </row>
    <row r="529" spans="1:185" s="39" customFormat="1" ht="31.5">
      <c r="A529" s="102"/>
      <c r="B529" s="103" t="s">
        <v>36</v>
      </c>
      <c r="C529" s="173"/>
      <c r="D529" s="134">
        <v>0.8</v>
      </c>
      <c r="E529" s="104">
        <v>0.8</v>
      </c>
      <c r="F529" s="134"/>
      <c r="G529" s="104"/>
      <c r="H529" s="134"/>
      <c r="I529" s="144"/>
      <c r="J529" s="104"/>
      <c r="K529" s="111"/>
      <c r="L529" s="111"/>
      <c r="M529" s="111"/>
      <c r="N529" s="111"/>
      <c r="O529" s="131"/>
      <c r="P529" s="131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0"/>
      <c r="AC529" s="40"/>
      <c r="AD529" s="40"/>
      <c r="AE529" s="40"/>
      <c r="AF529" s="40"/>
      <c r="AG529" s="40"/>
      <c r="AH529" s="40"/>
      <c r="AI529" s="40"/>
      <c r="AJ529" s="40"/>
      <c r="AK529" s="40"/>
      <c r="AL529" s="40"/>
      <c r="AM529" s="40"/>
      <c r="AN529" s="40"/>
      <c r="AO529" s="40"/>
      <c r="AP529" s="40"/>
      <c r="AQ529" s="40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  <c r="BB529" s="40"/>
      <c r="BC529" s="40"/>
      <c r="BD529" s="40"/>
      <c r="BE529" s="40"/>
      <c r="BF529" s="40"/>
      <c r="BG529" s="40"/>
      <c r="BH529" s="40"/>
      <c r="BI529" s="40"/>
      <c r="BJ529" s="40"/>
      <c r="BK529" s="40"/>
      <c r="BL529" s="40"/>
      <c r="BM529" s="40"/>
      <c r="BN529" s="40"/>
      <c r="BO529" s="40"/>
      <c r="BP529" s="40"/>
      <c r="BQ529" s="40"/>
      <c r="BR529" s="40"/>
      <c r="BS529" s="40"/>
      <c r="BT529" s="40"/>
      <c r="BU529" s="40"/>
      <c r="BV529" s="40"/>
      <c r="BW529" s="40"/>
      <c r="BX529" s="40"/>
      <c r="BY529" s="40"/>
      <c r="BZ529" s="40"/>
      <c r="CA529" s="40"/>
      <c r="CB529" s="40"/>
      <c r="CC529" s="40"/>
      <c r="CD529" s="40"/>
      <c r="CE529" s="40"/>
      <c r="CF529" s="40"/>
      <c r="CG529" s="40"/>
      <c r="CH529" s="40"/>
      <c r="CI529" s="40"/>
      <c r="CJ529" s="40"/>
      <c r="CK529" s="40"/>
      <c r="CL529" s="40"/>
      <c r="CM529" s="40"/>
      <c r="CN529" s="40"/>
      <c r="CO529" s="40"/>
      <c r="CP529" s="40"/>
      <c r="CQ529" s="40"/>
      <c r="CR529" s="40"/>
      <c r="CS529" s="40"/>
      <c r="CT529" s="40"/>
      <c r="CU529" s="40"/>
      <c r="CV529" s="40"/>
      <c r="CW529" s="40"/>
      <c r="CX529" s="40"/>
      <c r="CY529" s="40"/>
      <c r="CZ529" s="40"/>
      <c r="DA529" s="40"/>
      <c r="DB529" s="40"/>
      <c r="DC529" s="40"/>
      <c r="DD529" s="40"/>
      <c r="DE529" s="40"/>
      <c r="DF529" s="40"/>
      <c r="DG529" s="40"/>
      <c r="DH529" s="40"/>
      <c r="DI529" s="40"/>
      <c r="DJ529" s="40"/>
      <c r="DK529" s="40"/>
      <c r="DL529" s="40"/>
      <c r="DM529" s="40"/>
      <c r="DN529" s="40"/>
      <c r="DO529" s="40"/>
      <c r="DP529" s="40"/>
      <c r="DQ529" s="40"/>
      <c r="DR529" s="40"/>
      <c r="DS529" s="40"/>
      <c r="DT529" s="40"/>
      <c r="DU529" s="40"/>
      <c r="DV529" s="40"/>
      <c r="DW529" s="40"/>
      <c r="DX529" s="40"/>
      <c r="DY529" s="40"/>
      <c r="DZ529" s="40"/>
      <c r="EA529" s="40"/>
      <c r="EB529" s="40"/>
      <c r="EC529" s="40"/>
      <c r="ED529" s="40"/>
      <c r="EE529" s="40"/>
      <c r="EF529" s="40"/>
      <c r="EG529" s="40"/>
      <c r="EH529" s="40"/>
      <c r="EI529" s="40"/>
      <c r="EJ529" s="40"/>
      <c r="EK529" s="40"/>
      <c r="EL529" s="40"/>
      <c r="EM529" s="40"/>
      <c r="EN529" s="40"/>
      <c r="EO529" s="40"/>
      <c r="EP529" s="40"/>
      <c r="EQ529" s="40"/>
      <c r="ER529" s="40"/>
      <c r="ES529" s="40"/>
      <c r="ET529" s="40"/>
      <c r="EU529" s="40"/>
      <c r="EV529" s="40"/>
      <c r="EW529" s="40"/>
      <c r="EX529" s="40"/>
      <c r="EY529" s="40"/>
      <c r="EZ529" s="40"/>
      <c r="FA529" s="40"/>
      <c r="FB529" s="40"/>
      <c r="FC529" s="40"/>
      <c r="FD529" s="40"/>
      <c r="FE529" s="40"/>
      <c r="FF529" s="40"/>
      <c r="FG529" s="40"/>
      <c r="FH529" s="40"/>
      <c r="FI529" s="40"/>
      <c r="FJ529" s="40"/>
      <c r="FK529" s="40"/>
      <c r="FL529" s="40"/>
      <c r="FM529" s="40"/>
      <c r="FN529" s="40"/>
      <c r="FO529" s="40"/>
      <c r="FP529" s="40"/>
      <c r="FQ529" s="40"/>
      <c r="FR529" s="40"/>
      <c r="FS529" s="40"/>
      <c r="FT529" s="40"/>
      <c r="FU529" s="40"/>
      <c r="FV529" s="40"/>
      <c r="FW529" s="40"/>
      <c r="FX529" s="40"/>
      <c r="FY529" s="40"/>
      <c r="FZ529" s="40"/>
      <c r="GA529" s="40"/>
      <c r="GB529" s="40"/>
      <c r="GC529" s="40"/>
    </row>
    <row r="530" spans="1:185">
      <c r="A530" s="110" t="s">
        <v>75</v>
      </c>
      <c r="B530" s="111"/>
      <c r="C530" s="112">
        <v>110</v>
      </c>
      <c r="D530" s="176"/>
      <c r="E530" s="112"/>
      <c r="F530" s="116">
        <v>3.12</v>
      </c>
      <c r="G530" s="116">
        <v>2.75</v>
      </c>
      <c r="H530" s="116">
        <v>4.59</v>
      </c>
      <c r="I530" s="116">
        <v>55.6</v>
      </c>
      <c r="J530" s="98" t="s">
        <v>157</v>
      </c>
    </row>
    <row r="531" spans="1:185">
      <c r="A531" s="110"/>
      <c r="B531" s="111" t="s">
        <v>123</v>
      </c>
      <c r="C531" s="112"/>
      <c r="D531" s="176">
        <v>114</v>
      </c>
      <c r="E531" s="112">
        <v>110</v>
      </c>
      <c r="F531" s="116"/>
      <c r="G531" s="117"/>
      <c r="H531" s="116"/>
      <c r="I531" s="117"/>
      <c r="J531" s="98"/>
    </row>
    <row r="532" spans="1:185" s="40" customFormat="1" ht="31.5">
      <c r="A532" s="102" t="s">
        <v>326</v>
      </c>
      <c r="B532" s="103"/>
      <c r="C532" s="173" t="s">
        <v>279</v>
      </c>
      <c r="D532" s="134"/>
      <c r="E532" s="104"/>
      <c r="F532" s="109">
        <v>6</v>
      </c>
      <c r="G532" s="108">
        <v>7.5</v>
      </c>
      <c r="H532" s="109">
        <v>28</v>
      </c>
      <c r="I532" s="108">
        <v>203</v>
      </c>
      <c r="J532" s="104" t="s">
        <v>327</v>
      </c>
      <c r="K532" s="134"/>
      <c r="L532" s="131"/>
      <c r="M532" s="131"/>
      <c r="N532" s="131"/>
      <c r="O532" s="131"/>
      <c r="P532" s="131"/>
      <c r="Q532" s="46"/>
      <c r="R532" s="46"/>
      <c r="S532" s="46"/>
      <c r="T532" s="46"/>
    </row>
    <row r="533" spans="1:185" s="40" customFormat="1">
      <c r="A533" s="102"/>
      <c r="B533" s="103" t="s">
        <v>181</v>
      </c>
      <c r="C533" s="173"/>
      <c r="D533" s="134">
        <v>36.4</v>
      </c>
      <c r="E533" s="104">
        <v>36.4</v>
      </c>
      <c r="F533" s="134"/>
      <c r="G533" s="104"/>
      <c r="H533" s="134"/>
      <c r="I533" s="144"/>
      <c r="J533" s="104"/>
      <c r="K533" s="131"/>
      <c r="L533" s="131"/>
      <c r="M533" s="131"/>
      <c r="N533" s="131"/>
      <c r="O533" s="131"/>
      <c r="P533" s="131"/>
      <c r="Q533" s="46"/>
      <c r="R533" s="46"/>
      <c r="S533" s="46"/>
      <c r="T533" s="46"/>
    </row>
    <row r="534" spans="1:185" s="40" customFormat="1">
      <c r="A534" s="102"/>
      <c r="B534" s="103" t="s">
        <v>54</v>
      </c>
      <c r="C534" s="173"/>
      <c r="D534" s="134">
        <v>44.7</v>
      </c>
      <c r="E534" s="104">
        <v>44.7</v>
      </c>
      <c r="F534" s="134"/>
      <c r="G534" s="104"/>
      <c r="H534" s="134"/>
      <c r="I534" s="144"/>
      <c r="J534" s="104"/>
      <c r="K534" s="131"/>
      <c r="L534" s="131"/>
      <c r="M534" s="131"/>
      <c r="N534" s="131"/>
      <c r="O534" s="131"/>
      <c r="P534" s="131"/>
      <c r="Q534" s="46"/>
      <c r="R534" s="46"/>
      <c r="S534" s="46"/>
      <c r="T534" s="46"/>
    </row>
    <row r="535" spans="1:185" s="40" customFormat="1">
      <c r="A535" s="102"/>
      <c r="B535" s="103" t="s">
        <v>127</v>
      </c>
      <c r="C535" s="173"/>
      <c r="D535" s="134">
        <v>21</v>
      </c>
      <c r="E535" s="104">
        <v>21</v>
      </c>
      <c r="F535" s="134"/>
      <c r="G535" s="104"/>
      <c r="H535" s="134"/>
      <c r="I535" s="144"/>
      <c r="J535" s="104"/>
      <c r="K535" s="131"/>
      <c r="L535" s="131"/>
      <c r="M535" s="131"/>
      <c r="N535" s="131"/>
      <c r="O535" s="131"/>
      <c r="P535" s="131"/>
      <c r="Q535" s="46"/>
      <c r="R535" s="46"/>
      <c r="S535" s="46"/>
      <c r="T535" s="46"/>
    </row>
    <row r="536" spans="1:185" s="40" customFormat="1">
      <c r="A536" s="102"/>
      <c r="B536" s="103" t="s">
        <v>34</v>
      </c>
      <c r="C536" s="173"/>
      <c r="D536" s="134">
        <v>12.5</v>
      </c>
      <c r="E536" s="104">
        <v>10</v>
      </c>
      <c r="F536" s="134"/>
      <c r="G536" s="104"/>
      <c r="H536" s="134"/>
      <c r="I536" s="144"/>
      <c r="J536" s="104"/>
      <c r="K536" s="131"/>
      <c r="L536" s="131"/>
      <c r="M536" s="131"/>
      <c r="N536" s="131"/>
      <c r="O536" s="131"/>
      <c r="P536" s="131"/>
      <c r="Q536" s="46"/>
      <c r="R536" s="46"/>
      <c r="S536" s="46"/>
      <c r="T536" s="46"/>
    </row>
    <row r="537" spans="1:185" s="40" customFormat="1">
      <c r="A537" s="102"/>
      <c r="B537" s="103" t="s">
        <v>35</v>
      </c>
      <c r="C537" s="173"/>
      <c r="D537" s="134">
        <v>6</v>
      </c>
      <c r="E537" s="104">
        <v>5</v>
      </c>
      <c r="F537" s="134"/>
      <c r="G537" s="104"/>
      <c r="H537" s="134"/>
      <c r="I537" s="144"/>
      <c r="J537" s="104"/>
      <c r="K537" s="131"/>
      <c r="L537" s="131"/>
      <c r="M537" s="131"/>
      <c r="N537" s="131"/>
      <c r="O537" s="131"/>
      <c r="P537" s="131"/>
      <c r="Q537" s="46"/>
      <c r="R537" s="46"/>
      <c r="S537" s="46"/>
      <c r="T537" s="46"/>
    </row>
    <row r="538" spans="1:185" s="40" customFormat="1" ht="31.5">
      <c r="A538" s="102"/>
      <c r="B538" s="103" t="s">
        <v>36</v>
      </c>
      <c r="C538" s="173"/>
      <c r="D538" s="134">
        <v>4.9000000000000004</v>
      </c>
      <c r="E538" s="104">
        <v>4.9000000000000004</v>
      </c>
      <c r="F538" s="134"/>
      <c r="G538" s="104"/>
      <c r="H538" s="134"/>
      <c r="I538" s="144"/>
      <c r="J538" s="104"/>
      <c r="K538" s="131"/>
      <c r="L538" s="131"/>
      <c r="M538" s="131"/>
      <c r="N538" s="131"/>
      <c r="O538" s="131"/>
      <c r="P538" s="131"/>
      <c r="Q538" s="46"/>
      <c r="R538" s="46"/>
      <c r="S538" s="46"/>
      <c r="T538" s="46"/>
    </row>
    <row r="539" spans="1:185" s="40" customFormat="1">
      <c r="A539" s="102"/>
      <c r="B539" s="103" t="s">
        <v>41</v>
      </c>
      <c r="C539" s="173"/>
      <c r="D539" s="134">
        <v>0.4</v>
      </c>
      <c r="E539" s="104">
        <v>0.4</v>
      </c>
      <c r="F539" s="134"/>
      <c r="G539" s="104"/>
      <c r="H539" s="134"/>
      <c r="I539" s="144"/>
      <c r="J539" s="104"/>
      <c r="K539" s="131"/>
      <c r="L539" s="131"/>
      <c r="M539" s="131"/>
      <c r="N539" s="131"/>
      <c r="O539" s="131"/>
      <c r="P539" s="131"/>
      <c r="Q539" s="46"/>
      <c r="R539" s="46"/>
      <c r="S539" s="46"/>
      <c r="T539" s="46"/>
    </row>
    <row r="540" spans="1:185" s="39" customFormat="1">
      <c r="A540" s="102" t="s">
        <v>321</v>
      </c>
      <c r="B540" s="103"/>
      <c r="C540" s="104" t="s">
        <v>330</v>
      </c>
      <c r="D540" s="134"/>
      <c r="E540" s="104"/>
      <c r="F540" s="144">
        <v>0.5</v>
      </c>
      <c r="G540" s="104">
        <v>0.25</v>
      </c>
      <c r="H540" s="134">
        <v>5.4</v>
      </c>
      <c r="I540" s="144">
        <v>25.9</v>
      </c>
      <c r="J540" s="98" t="s">
        <v>310</v>
      </c>
      <c r="K540" s="131"/>
      <c r="L540" s="131"/>
      <c r="M540" s="131"/>
      <c r="N540" s="131"/>
      <c r="O540" s="131"/>
      <c r="P540" s="131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F540" s="40"/>
      <c r="AG540" s="40"/>
      <c r="AH540" s="40"/>
      <c r="AI540" s="40"/>
      <c r="AJ540" s="40"/>
      <c r="AK540" s="40"/>
      <c r="AL540" s="40"/>
      <c r="AM540" s="40"/>
      <c r="AN540" s="40"/>
      <c r="AO540" s="40"/>
      <c r="AP540" s="40"/>
      <c r="AQ540" s="40"/>
      <c r="AR540" s="40"/>
      <c r="AS540" s="40"/>
      <c r="AT540" s="40"/>
      <c r="AU540" s="40"/>
      <c r="AV540" s="40"/>
      <c r="AW540" s="40"/>
      <c r="AX540" s="40"/>
      <c r="AY540" s="40"/>
      <c r="AZ540" s="40"/>
      <c r="BA540" s="40"/>
      <c r="BB540" s="40"/>
      <c r="BC540" s="40"/>
      <c r="BD540" s="40"/>
      <c r="BE540" s="40"/>
      <c r="BF540" s="40"/>
      <c r="BG540" s="40"/>
      <c r="BH540" s="40"/>
      <c r="BI540" s="40"/>
      <c r="BJ540" s="40"/>
      <c r="BK540" s="40"/>
      <c r="BL540" s="40"/>
      <c r="BM540" s="40"/>
      <c r="BN540" s="40"/>
      <c r="BO540" s="40"/>
      <c r="BP540" s="40"/>
      <c r="BQ540" s="40"/>
      <c r="BR540" s="40"/>
      <c r="BS540" s="40"/>
      <c r="BT540" s="40"/>
      <c r="BU540" s="40"/>
      <c r="BV540" s="40"/>
      <c r="BW540" s="40"/>
      <c r="BX540" s="40"/>
      <c r="BY540" s="40"/>
      <c r="BZ540" s="40"/>
      <c r="CA540" s="40"/>
      <c r="CB540" s="40"/>
      <c r="CC540" s="40"/>
      <c r="CD540" s="40"/>
      <c r="CE540" s="40"/>
      <c r="CF540" s="40"/>
      <c r="CG540" s="40"/>
      <c r="CH540" s="40"/>
      <c r="CI540" s="40"/>
      <c r="CJ540" s="40"/>
      <c r="CK540" s="40"/>
      <c r="CL540" s="40"/>
      <c r="CM540" s="40"/>
      <c r="CN540" s="40"/>
      <c r="CO540" s="40"/>
      <c r="CP540" s="40"/>
      <c r="CQ540" s="40"/>
      <c r="CR540" s="40"/>
      <c r="CS540" s="40"/>
      <c r="CT540" s="40"/>
      <c r="CU540" s="40"/>
      <c r="CV540" s="40"/>
      <c r="CW540" s="40"/>
      <c r="CX540" s="40"/>
      <c r="CY540" s="40"/>
      <c r="CZ540" s="40"/>
      <c r="DA540" s="40"/>
      <c r="DB540" s="40"/>
      <c r="DC540" s="40"/>
      <c r="DD540" s="40"/>
      <c r="DE540" s="40"/>
      <c r="DF540" s="40"/>
      <c r="DG540" s="40"/>
      <c r="DH540" s="40"/>
      <c r="DI540" s="40"/>
      <c r="DJ540" s="40"/>
      <c r="DK540" s="40"/>
      <c r="DL540" s="40"/>
      <c r="DM540" s="40"/>
      <c r="DN540" s="40"/>
      <c r="DO540" s="40"/>
      <c r="DP540" s="40"/>
      <c r="DQ540" s="40"/>
      <c r="DR540" s="40"/>
      <c r="DS540" s="40"/>
      <c r="DT540" s="40"/>
      <c r="DU540" s="40"/>
      <c r="DV540" s="40"/>
      <c r="DW540" s="40"/>
      <c r="DX540" s="40"/>
      <c r="DY540" s="40"/>
      <c r="DZ540" s="40"/>
      <c r="EA540" s="40"/>
      <c r="EB540" s="40"/>
      <c r="EC540" s="40"/>
      <c r="ED540" s="40"/>
      <c r="EE540" s="40"/>
      <c r="EF540" s="40"/>
      <c r="EG540" s="40"/>
      <c r="EH540" s="40"/>
    </row>
    <row r="541" spans="1:185" s="39" customFormat="1" ht="31.5">
      <c r="A541" s="102"/>
      <c r="B541" s="103" t="s">
        <v>311</v>
      </c>
      <c r="C541" s="104"/>
      <c r="D541" s="134">
        <v>2.25</v>
      </c>
      <c r="E541" s="104">
        <v>2.25</v>
      </c>
      <c r="F541" s="144"/>
      <c r="G541" s="104"/>
      <c r="H541" s="134"/>
      <c r="I541" s="144"/>
      <c r="J541" s="98"/>
      <c r="K541" s="131"/>
      <c r="L541" s="131"/>
      <c r="M541" s="131"/>
      <c r="N541" s="131"/>
      <c r="O541" s="131"/>
      <c r="P541" s="131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F541" s="40"/>
      <c r="AG541" s="40"/>
      <c r="AH541" s="40"/>
      <c r="AI541" s="40"/>
      <c r="AJ541" s="40"/>
      <c r="AK541" s="40"/>
      <c r="AL541" s="40"/>
      <c r="AM541" s="40"/>
      <c r="AN541" s="40"/>
      <c r="AO541" s="40"/>
      <c r="AP541" s="40"/>
      <c r="AQ541" s="40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  <c r="BF541" s="40"/>
      <c r="BG541" s="40"/>
      <c r="BH541" s="40"/>
      <c r="BI541" s="40"/>
      <c r="BJ541" s="40"/>
      <c r="BK541" s="40"/>
      <c r="BL541" s="40"/>
      <c r="BM541" s="40"/>
      <c r="BN541" s="40"/>
      <c r="BO541" s="40"/>
      <c r="BP541" s="40"/>
      <c r="BQ541" s="40"/>
      <c r="BR541" s="40"/>
      <c r="BS541" s="40"/>
      <c r="BT541" s="40"/>
      <c r="BU541" s="40"/>
      <c r="BV541" s="40"/>
      <c r="BW541" s="40"/>
      <c r="BX541" s="40"/>
      <c r="BY541" s="40"/>
      <c r="BZ541" s="40"/>
      <c r="CA541" s="40"/>
      <c r="CB541" s="40"/>
      <c r="CC541" s="40"/>
      <c r="CD541" s="40"/>
      <c r="CE541" s="40"/>
      <c r="CF541" s="40"/>
      <c r="CG541" s="40"/>
      <c r="CH541" s="40"/>
      <c r="CI541" s="40"/>
      <c r="CJ541" s="40"/>
      <c r="CK541" s="40"/>
      <c r="CL541" s="40"/>
      <c r="CM541" s="40"/>
      <c r="CN541" s="40"/>
      <c r="CO541" s="40"/>
      <c r="CP541" s="40"/>
      <c r="CQ541" s="40"/>
      <c r="CR541" s="40"/>
      <c r="CS541" s="40"/>
      <c r="CT541" s="40"/>
      <c r="CU541" s="40"/>
      <c r="CV541" s="40"/>
      <c r="CW541" s="40"/>
      <c r="CX541" s="40"/>
      <c r="CY541" s="40"/>
      <c r="CZ541" s="40"/>
      <c r="DA541" s="40"/>
      <c r="DB541" s="40"/>
      <c r="DC541" s="40"/>
      <c r="DD541" s="40"/>
      <c r="DE541" s="40"/>
      <c r="DF541" s="40"/>
      <c r="DG541" s="40"/>
      <c r="DH541" s="40"/>
      <c r="DI541" s="40"/>
      <c r="DJ541" s="40"/>
      <c r="DK541" s="40"/>
      <c r="DL541" s="40"/>
      <c r="DM541" s="40"/>
      <c r="DN541" s="40"/>
      <c r="DO541" s="40"/>
      <c r="DP541" s="40"/>
      <c r="DQ541" s="40"/>
      <c r="DR541" s="40"/>
      <c r="DS541" s="40"/>
      <c r="DT541" s="40"/>
      <c r="DU541" s="40"/>
      <c r="DV541" s="40"/>
      <c r="DW541" s="40"/>
      <c r="DX541" s="40"/>
      <c r="DY541" s="40"/>
      <c r="DZ541" s="40"/>
      <c r="EA541" s="40"/>
      <c r="EB541" s="40"/>
      <c r="EC541" s="40"/>
      <c r="ED541" s="40"/>
      <c r="EE541" s="40"/>
      <c r="EF541" s="40"/>
      <c r="EG541" s="40"/>
      <c r="EH541" s="40"/>
    </row>
    <row r="542" spans="1:185" s="39" customFormat="1">
      <c r="A542" s="102"/>
      <c r="B542" s="103" t="s">
        <v>18</v>
      </c>
      <c r="C542" s="104"/>
      <c r="D542" s="134">
        <v>4</v>
      </c>
      <c r="E542" s="104">
        <v>4</v>
      </c>
      <c r="F542" s="144"/>
      <c r="G542" s="104"/>
      <c r="H542" s="144"/>
      <c r="I542" s="144"/>
      <c r="J542" s="98"/>
      <c r="K542" s="131"/>
      <c r="L542" s="131"/>
      <c r="M542" s="131"/>
      <c r="N542" s="131"/>
      <c r="O542" s="131"/>
      <c r="P542" s="131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  <c r="AG542" s="40"/>
      <c r="AH542" s="40"/>
      <c r="AI542" s="40"/>
      <c r="AJ542" s="40"/>
      <c r="AK542" s="40"/>
      <c r="AL542" s="40"/>
      <c r="AM542" s="40"/>
      <c r="AN542" s="40"/>
      <c r="AO542" s="40"/>
      <c r="AP542" s="40"/>
      <c r="AQ542" s="40"/>
      <c r="AR542" s="40"/>
      <c r="AS542" s="40"/>
      <c r="AT542" s="40"/>
      <c r="AU542" s="40"/>
      <c r="AV542" s="40"/>
      <c r="AW542" s="40"/>
      <c r="AX542" s="40"/>
      <c r="AY542" s="40"/>
      <c r="AZ542" s="40"/>
      <c r="BA542" s="40"/>
      <c r="BB542" s="40"/>
      <c r="BC542" s="40"/>
      <c r="BD542" s="40"/>
      <c r="BE542" s="40"/>
      <c r="BF542" s="40"/>
      <c r="BG542" s="40"/>
      <c r="BH542" s="40"/>
      <c r="BI542" s="40"/>
      <c r="BJ542" s="40"/>
      <c r="BK542" s="40"/>
      <c r="BL542" s="40"/>
      <c r="BM542" s="40"/>
      <c r="BN542" s="40"/>
      <c r="BO542" s="40"/>
      <c r="BP542" s="40"/>
      <c r="BQ542" s="40"/>
      <c r="BR542" s="40"/>
      <c r="BS542" s="40"/>
      <c r="BT542" s="40"/>
      <c r="BU542" s="40"/>
      <c r="BV542" s="40"/>
      <c r="BW542" s="40"/>
      <c r="BX542" s="40"/>
      <c r="BY542" s="40"/>
      <c r="BZ542" s="40"/>
      <c r="CA542" s="40"/>
      <c r="CB542" s="40"/>
      <c r="CC542" s="40"/>
      <c r="CD542" s="40"/>
      <c r="CE542" s="40"/>
      <c r="CF542" s="40"/>
      <c r="CG542" s="40"/>
      <c r="CH542" s="40"/>
      <c r="CI542" s="40"/>
      <c r="CJ542" s="40"/>
      <c r="CK542" s="40"/>
      <c r="CL542" s="40"/>
      <c r="CM542" s="40"/>
      <c r="CN542" s="40"/>
      <c r="CO542" s="40"/>
      <c r="CP542" s="40"/>
      <c r="CQ542" s="40"/>
      <c r="CR542" s="40"/>
      <c r="CS542" s="40"/>
      <c r="CT542" s="40"/>
      <c r="CU542" s="40"/>
      <c r="CV542" s="40"/>
      <c r="CW542" s="40"/>
      <c r="CX542" s="40"/>
      <c r="CY542" s="40"/>
      <c r="CZ542" s="40"/>
      <c r="DA542" s="40"/>
      <c r="DB542" s="40"/>
      <c r="DC542" s="40"/>
      <c r="DD542" s="40"/>
      <c r="DE542" s="40"/>
      <c r="DF542" s="40"/>
      <c r="DG542" s="40"/>
      <c r="DH542" s="40"/>
      <c r="DI542" s="40"/>
      <c r="DJ542" s="40"/>
      <c r="DK542" s="40"/>
      <c r="DL542" s="40"/>
      <c r="DM542" s="40"/>
      <c r="DN542" s="40"/>
      <c r="DO542" s="40"/>
      <c r="DP542" s="40"/>
      <c r="DQ542" s="40"/>
      <c r="DR542" s="40"/>
      <c r="DS542" s="40"/>
      <c r="DT542" s="40"/>
      <c r="DU542" s="40"/>
      <c r="DV542" s="40"/>
      <c r="DW542" s="40"/>
      <c r="DX542" s="40"/>
      <c r="DY542" s="40"/>
      <c r="DZ542" s="40"/>
      <c r="EA542" s="40"/>
      <c r="EB542" s="40"/>
      <c r="EC542" s="40"/>
      <c r="ED542" s="40"/>
      <c r="EE542" s="40"/>
      <c r="EF542" s="40"/>
      <c r="EG542" s="40"/>
      <c r="EH542" s="40"/>
    </row>
    <row r="543" spans="1:185" s="39" customFormat="1">
      <c r="A543" s="102"/>
      <c r="B543" s="103" t="s">
        <v>17</v>
      </c>
      <c r="C543" s="104"/>
      <c r="D543" s="104">
        <v>150</v>
      </c>
      <c r="E543" s="104">
        <v>150</v>
      </c>
      <c r="F543" s="104"/>
      <c r="G543" s="134"/>
      <c r="H543" s="104"/>
      <c r="I543" s="134"/>
      <c r="J543" s="98"/>
      <c r="K543" s="131"/>
      <c r="L543" s="131"/>
      <c r="M543" s="131"/>
      <c r="N543" s="131"/>
      <c r="O543" s="131"/>
      <c r="P543" s="131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F543" s="40"/>
      <c r="AG543" s="40"/>
      <c r="AH543" s="40"/>
      <c r="AI543" s="40"/>
      <c r="AJ543" s="40"/>
      <c r="AK543" s="40"/>
      <c r="AL543" s="40"/>
      <c r="AM543" s="40"/>
      <c r="AN543" s="40"/>
      <c r="AO543" s="40"/>
      <c r="AP543" s="40"/>
      <c r="AQ543" s="40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  <c r="BF543" s="40"/>
      <c r="BG543" s="40"/>
      <c r="BH543" s="40"/>
      <c r="BI543" s="40"/>
      <c r="BJ543" s="40"/>
      <c r="BK543" s="40"/>
      <c r="BL543" s="40"/>
      <c r="BM543" s="40"/>
      <c r="BN543" s="40"/>
      <c r="BO543" s="40"/>
      <c r="BP543" s="40"/>
      <c r="BQ543" s="40"/>
      <c r="BR543" s="40"/>
      <c r="BS543" s="40"/>
      <c r="BT543" s="40"/>
      <c r="BU543" s="40"/>
      <c r="BV543" s="40"/>
      <c r="BW543" s="40"/>
      <c r="BX543" s="40"/>
      <c r="BY543" s="40"/>
      <c r="BZ543" s="40"/>
      <c r="CA543" s="40"/>
      <c r="CB543" s="40"/>
      <c r="CC543" s="40"/>
      <c r="CD543" s="40"/>
      <c r="CE543" s="40"/>
      <c r="CF543" s="40"/>
      <c r="CG543" s="40"/>
      <c r="CH543" s="40"/>
      <c r="CI543" s="40"/>
      <c r="CJ543" s="40"/>
      <c r="CK543" s="40"/>
      <c r="CL543" s="40"/>
      <c r="CM543" s="40"/>
      <c r="CN543" s="40"/>
      <c r="CO543" s="40"/>
      <c r="CP543" s="40"/>
      <c r="CQ543" s="40"/>
      <c r="CR543" s="40"/>
      <c r="CS543" s="40"/>
      <c r="CT543" s="40"/>
      <c r="CU543" s="40"/>
      <c r="CV543" s="40"/>
      <c r="CW543" s="40"/>
      <c r="CX543" s="40"/>
      <c r="CY543" s="40"/>
      <c r="CZ543" s="40"/>
      <c r="DA543" s="40"/>
      <c r="DB543" s="40"/>
      <c r="DC543" s="40"/>
      <c r="DD543" s="40"/>
      <c r="DE543" s="40"/>
      <c r="DF543" s="40"/>
      <c r="DG543" s="40"/>
      <c r="DH543" s="40"/>
      <c r="DI543" s="40"/>
      <c r="DJ543" s="40"/>
      <c r="DK543" s="40"/>
      <c r="DL543" s="40"/>
      <c r="DM543" s="40"/>
      <c r="DN543" s="40"/>
      <c r="DO543" s="40"/>
      <c r="DP543" s="40"/>
      <c r="DQ543" s="40"/>
      <c r="DR543" s="40"/>
      <c r="DS543" s="40"/>
      <c r="DT543" s="40"/>
      <c r="DU543" s="40"/>
      <c r="DV543" s="40"/>
      <c r="DW543" s="40"/>
      <c r="DX543" s="40"/>
      <c r="DY543" s="40"/>
      <c r="DZ543" s="40"/>
      <c r="EA543" s="40"/>
      <c r="EB543" s="40"/>
      <c r="EC543" s="40"/>
      <c r="ED543" s="40"/>
      <c r="EE543" s="40"/>
      <c r="EF543" s="40"/>
      <c r="EG543" s="40"/>
      <c r="EH543" s="40"/>
    </row>
    <row r="544" spans="1:185" s="41" customFormat="1" ht="16.5" thickBot="1">
      <c r="A544" s="102" t="s">
        <v>40</v>
      </c>
      <c r="B544" s="103"/>
      <c r="C544" s="124">
        <v>20</v>
      </c>
      <c r="D544" s="158">
        <v>20</v>
      </c>
      <c r="E544" s="104">
        <v>20</v>
      </c>
      <c r="F544" s="148">
        <v>1.6</v>
      </c>
      <c r="G544" s="149">
        <v>0.2</v>
      </c>
      <c r="H544" s="175">
        <v>9.8000000000000007</v>
      </c>
      <c r="I544" s="212">
        <v>47</v>
      </c>
      <c r="J544" s="98"/>
      <c r="K544" s="84"/>
      <c r="L544" s="84"/>
      <c r="M544" s="84"/>
      <c r="N544" s="84"/>
      <c r="O544" s="84"/>
      <c r="P544" s="8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64"/>
      <c r="AR544" s="64"/>
      <c r="AS544" s="64"/>
      <c r="AT544" s="64"/>
      <c r="AU544" s="64"/>
      <c r="AV544" s="64"/>
      <c r="AW544" s="64"/>
      <c r="AX544" s="64"/>
      <c r="AY544" s="64"/>
      <c r="AZ544" s="64"/>
      <c r="BA544" s="64"/>
      <c r="BB544" s="64"/>
      <c r="BC544" s="64"/>
      <c r="BD544" s="64"/>
      <c r="BE544" s="64"/>
      <c r="BF544" s="64"/>
      <c r="BG544" s="64"/>
      <c r="BH544" s="64"/>
      <c r="BI544" s="64"/>
      <c r="BJ544" s="64"/>
      <c r="BK544" s="64"/>
      <c r="BL544" s="64"/>
      <c r="BM544" s="64"/>
      <c r="BN544" s="64"/>
      <c r="BO544" s="64"/>
      <c r="BP544" s="64"/>
      <c r="BQ544" s="64"/>
      <c r="BR544" s="64"/>
      <c r="BS544" s="64"/>
      <c r="BT544" s="64"/>
      <c r="BU544" s="64"/>
      <c r="BV544" s="64"/>
      <c r="BW544" s="64"/>
      <c r="BX544" s="64"/>
      <c r="BY544" s="64"/>
      <c r="BZ544" s="64"/>
      <c r="CA544" s="64"/>
      <c r="CB544" s="64"/>
      <c r="CC544" s="64"/>
      <c r="CD544" s="64"/>
      <c r="CE544" s="64"/>
      <c r="CF544" s="64"/>
      <c r="CG544" s="64"/>
      <c r="CH544" s="64"/>
      <c r="CI544" s="64"/>
      <c r="CJ544" s="64"/>
      <c r="CK544" s="64"/>
      <c r="CL544" s="64"/>
      <c r="CM544" s="64"/>
      <c r="CN544" s="64"/>
      <c r="CO544" s="64"/>
      <c r="CP544" s="64"/>
      <c r="CQ544" s="64"/>
      <c r="CR544" s="64"/>
      <c r="CS544" s="64"/>
      <c r="CT544" s="64"/>
      <c r="CU544" s="64"/>
      <c r="CV544" s="64"/>
      <c r="CW544" s="64"/>
      <c r="CX544" s="64"/>
      <c r="CY544" s="64"/>
      <c r="CZ544" s="64"/>
      <c r="DA544" s="64"/>
      <c r="DB544" s="64"/>
      <c r="DC544" s="64"/>
      <c r="DD544" s="64"/>
      <c r="DE544" s="64"/>
      <c r="DF544" s="64"/>
      <c r="DG544" s="64"/>
      <c r="DH544" s="64"/>
      <c r="DI544" s="64"/>
      <c r="DJ544" s="64"/>
      <c r="DK544" s="64"/>
      <c r="DL544" s="64"/>
      <c r="DM544" s="64"/>
      <c r="DN544" s="64"/>
      <c r="DO544" s="64"/>
      <c r="DP544" s="64"/>
      <c r="DQ544" s="64"/>
      <c r="DR544" s="64"/>
      <c r="DS544" s="64"/>
      <c r="DT544" s="64"/>
      <c r="DU544" s="64"/>
      <c r="DV544" s="64"/>
      <c r="DW544" s="64"/>
      <c r="DX544" s="64"/>
      <c r="DY544" s="64"/>
      <c r="DZ544" s="64"/>
      <c r="EA544" s="64"/>
      <c r="EB544" s="64"/>
      <c r="EC544" s="64"/>
      <c r="ED544" s="64"/>
      <c r="EE544" s="64"/>
      <c r="EF544" s="64"/>
      <c r="EG544" s="64"/>
      <c r="EH544" s="64"/>
      <c r="EI544" s="64"/>
      <c r="EJ544" s="64"/>
      <c r="EK544" s="64"/>
      <c r="EL544" s="64"/>
      <c r="EM544" s="64"/>
      <c r="EN544" s="64"/>
      <c r="EO544" s="64"/>
      <c r="EP544" s="64"/>
      <c r="EQ544" s="64"/>
      <c r="ER544" s="64"/>
      <c r="ES544" s="64"/>
      <c r="ET544" s="64"/>
      <c r="EU544" s="64"/>
      <c r="EV544" s="64"/>
      <c r="EW544" s="64"/>
      <c r="EX544" s="64"/>
      <c r="EY544" s="64"/>
      <c r="EZ544" s="64"/>
      <c r="FA544" s="64"/>
      <c r="FB544" s="64"/>
      <c r="FC544" s="64"/>
      <c r="FD544" s="64"/>
      <c r="FE544" s="64"/>
      <c r="FF544" s="64"/>
      <c r="FG544" s="64"/>
      <c r="FH544" s="64"/>
      <c r="FI544" s="64"/>
      <c r="FJ544" s="64"/>
      <c r="FK544" s="64"/>
      <c r="FL544" s="64"/>
      <c r="FM544" s="64"/>
      <c r="FN544" s="64"/>
      <c r="FO544" s="64"/>
      <c r="FP544" s="64"/>
      <c r="FQ544" s="64"/>
      <c r="FR544" s="64"/>
      <c r="FS544" s="64"/>
      <c r="FT544" s="64"/>
      <c r="FU544" s="64"/>
      <c r="FV544" s="64"/>
      <c r="FW544" s="64"/>
      <c r="FX544" s="64"/>
      <c r="FY544" s="64"/>
      <c r="FZ544" s="64"/>
      <c r="GA544" s="64"/>
      <c r="GB544" s="64"/>
      <c r="GC544" s="64"/>
    </row>
    <row r="545" spans="1:185" ht="16.5" thickBot="1">
      <c r="A545" s="121" t="s">
        <v>27</v>
      </c>
      <c r="B545" s="122"/>
      <c r="C545" s="123">
        <v>434</v>
      </c>
      <c r="D545" s="157"/>
      <c r="E545" s="99"/>
      <c r="F545" s="100">
        <v>13.22</v>
      </c>
      <c r="G545" s="100">
        <v>14.7</v>
      </c>
      <c r="H545" s="100">
        <v>63.790000000000006</v>
      </c>
      <c r="I545" s="100">
        <v>439.5</v>
      </c>
      <c r="J545" s="101"/>
    </row>
    <row r="546" spans="1:185" ht="16.5" thickBot="1">
      <c r="A546" s="121" t="s">
        <v>63</v>
      </c>
      <c r="B546" s="122"/>
      <c r="C546" s="123">
        <v>1321</v>
      </c>
      <c r="D546" s="164"/>
      <c r="E546" s="99"/>
      <c r="F546" s="157">
        <v>39.199999999999996</v>
      </c>
      <c r="G546" s="157">
        <v>44.45</v>
      </c>
      <c r="H546" s="157">
        <v>181.32999999999998</v>
      </c>
      <c r="I546" s="157">
        <v>1279.6399999999999</v>
      </c>
      <c r="J546" s="101"/>
    </row>
    <row r="547" spans="1:185">
      <c r="A547" s="103"/>
      <c r="B547" s="103"/>
      <c r="C547" s="213"/>
      <c r="D547" s="130"/>
      <c r="E547" s="134"/>
      <c r="F547" s="109"/>
      <c r="G547" s="109"/>
      <c r="H547" s="109"/>
      <c r="I547" s="109"/>
      <c r="J547" s="127"/>
    </row>
    <row r="548" spans="1:185" ht="16.5" thickBot="1">
      <c r="A548" s="84" t="s">
        <v>117</v>
      </c>
      <c r="C548" s="153"/>
      <c r="D548" s="84"/>
      <c r="E548" s="84"/>
      <c r="J548" s="153"/>
    </row>
    <row r="549" spans="1:185" ht="22.5" customHeight="1">
      <c r="A549" s="620" t="s">
        <v>246</v>
      </c>
      <c r="B549" s="621"/>
      <c r="C549" s="613" t="s">
        <v>242</v>
      </c>
      <c r="D549" s="347" t="s">
        <v>3</v>
      </c>
      <c r="E549" s="90" t="s">
        <v>3</v>
      </c>
      <c r="F549" s="622" t="s">
        <v>243</v>
      </c>
      <c r="G549" s="623"/>
      <c r="H549" s="624"/>
      <c r="I549" s="347" t="s">
        <v>4</v>
      </c>
      <c r="J549" s="91" t="s">
        <v>244</v>
      </c>
    </row>
    <row r="550" spans="1:185" ht="32.25" thickBot="1">
      <c r="A550" s="616" t="s">
        <v>245</v>
      </c>
      <c r="B550" s="617"/>
      <c r="C550" s="614"/>
      <c r="D550" s="92" t="s">
        <v>5</v>
      </c>
      <c r="E550" s="93" t="s">
        <v>5</v>
      </c>
      <c r="F550" s="94"/>
      <c r="G550" s="95"/>
      <c r="H550" s="96"/>
      <c r="I550" s="92" t="s">
        <v>6</v>
      </c>
      <c r="J550" s="98"/>
    </row>
    <row r="551" spans="1:185" ht="16.5" thickBot="1">
      <c r="A551" s="618"/>
      <c r="B551" s="619"/>
      <c r="C551" s="615"/>
      <c r="D551" s="99" t="s">
        <v>7</v>
      </c>
      <c r="E551" s="99" t="s">
        <v>8</v>
      </c>
      <c r="F551" s="99" t="s">
        <v>9</v>
      </c>
      <c r="G551" s="99" t="s">
        <v>10</v>
      </c>
      <c r="H551" s="100" t="s">
        <v>11</v>
      </c>
      <c r="I551" s="100" t="s">
        <v>12</v>
      </c>
      <c r="J551" s="101"/>
    </row>
    <row r="552" spans="1:185">
      <c r="A552" s="126"/>
      <c r="B552" s="127" t="s">
        <v>13</v>
      </c>
      <c r="C552" s="124"/>
      <c r="D552" s="216"/>
      <c r="E552" s="91"/>
      <c r="F552" s="167"/>
      <c r="G552" s="129"/>
      <c r="H552" s="166"/>
      <c r="I552" s="129"/>
      <c r="J552" s="91"/>
    </row>
    <row r="553" spans="1:185" s="39" customFormat="1">
      <c r="A553" s="102" t="s">
        <v>186</v>
      </c>
      <c r="B553" s="151"/>
      <c r="C553" s="104" t="s">
        <v>126</v>
      </c>
      <c r="D553" s="109"/>
      <c r="E553" s="108"/>
      <c r="F553" s="105">
        <v>5.3</v>
      </c>
      <c r="G553" s="105">
        <v>4.8</v>
      </c>
      <c r="H553" s="108">
        <v>12.1</v>
      </c>
      <c r="I553" s="105">
        <v>112</v>
      </c>
      <c r="J553" s="98" t="s">
        <v>191</v>
      </c>
      <c r="K553" s="131"/>
      <c r="L553" s="131"/>
      <c r="M553" s="131"/>
      <c r="N553" s="131"/>
      <c r="O553" s="131"/>
      <c r="P553" s="131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F553" s="40"/>
      <c r="AG553" s="40"/>
      <c r="AH553" s="40"/>
      <c r="AI553" s="40"/>
      <c r="AJ553" s="40"/>
      <c r="AK553" s="40"/>
      <c r="AL553" s="40"/>
      <c r="AM553" s="40"/>
      <c r="AN553" s="40"/>
      <c r="AO553" s="40"/>
      <c r="AP553" s="40"/>
      <c r="AQ553" s="40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  <c r="BB553" s="40"/>
      <c r="BC553" s="40"/>
      <c r="BD553" s="40"/>
      <c r="BE553" s="40"/>
      <c r="BF553" s="40"/>
      <c r="BG553" s="40"/>
      <c r="BH553" s="40"/>
      <c r="BI553" s="40"/>
      <c r="BJ553" s="40"/>
      <c r="BK553" s="40"/>
      <c r="BL553" s="40"/>
      <c r="BM553" s="40"/>
      <c r="BN553" s="40"/>
      <c r="BO553" s="40"/>
      <c r="BP553" s="40"/>
      <c r="BQ553" s="40"/>
      <c r="BR553" s="40"/>
      <c r="BS553" s="40"/>
      <c r="BT553" s="40"/>
      <c r="BU553" s="40"/>
      <c r="BV553" s="40"/>
      <c r="BW553" s="40"/>
      <c r="BX553" s="40"/>
      <c r="BY553" s="40"/>
      <c r="BZ553" s="40"/>
      <c r="CA553" s="40"/>
      <c r="CB553" s="40"/>
      <c r="CC553" s="40"/>
      <c r="CD553" s="40"/>
      <c r="CE553" s="40"/>
      <c r="CF553" s="40"/>
      <c r="CG553" s="40"/>
      <c r="CH553" s="40"/>
      <c r="CI553" s="40"/>
      <c r="CJ553" s="40"/>
      <c r="CK553" s="40"/>
      <c r="CL553" s="40"/>
      <c r="CM553" s="40"/>
      <c r="CN553" s="40"/>
      <c r="CO553" s="40"/>
      <c r="CP553" s="40"/>
      <c r="CQ553" s="40"/>
      <c r="CR553" s="40"/>
      <c r="CS553" s="40"/>
      <c r="CT553" s="40"/>
      <c r="CU553" s="40"/>
      <c r="CV553" s="40"/>
      <c r="CW553" s="40"/>
      <c r="CX553" s="40"/>
      <c r="CY553" s="40"/>
      <c r="CZ553" s="40"/>
      <c r="DA553" s="40"/>
      <c r="DB553" s="40"/>
      <c r="DC553" s="40"/>
      <c r="DD553" s="40"/>
      <c r="DE553" s="40"/>
      <c r="DF553" s="40"/>
      <c r="DG553" s="40"/>
      <c r="DH553" s="40"/>
      <c r="DI553" s="40"/>
      <c r="DJ553" s="40"/>
      <c r="DK553" s="40"/>
      <c r="DL553" s="40"/>
      <c r="DM553" s="40"/>
      <c r="DN553" s="40"/>
      <c r="DO553" s="40"/>
      <c r="DP553" s="40"/>
      <c r="DQ553" s="40"/>
      <c r="DR553" s="40"/>
      <c r="DS553" s="40"/>
      <c r="DT553" s="40"/>
      <c r="DU553" s="40"/>
      <c r="DV553" s="40"/>
      <c r="DW553" s="40"/>
      <c r="DX553" s="40"/>
      <c r="DY553" s="40"/>
      <c r="DZ553" s="40"/>
      <c r="EA553" s="40"/>
      <c r="EB553" s="40"/>
      <c r="EC553" s="40"/>
      <c r="ED553" s="40"/>
      <c r="EE553" s="40"/>
      <c r="EF553" s="40"/>
      <c r="EG553" s="40"/>
      <c r="EH553" s="40"/>
    </row>
    <row r="554" spans="1:185" s="39" customFormat="1">
      <c r="A554" s="102"/>
      <c r="B554" s="111" t="s">
        <v>187</v>
      </c>
      <c r="C554" s="104"/>
      <c r="D554" s="124">
        <v>19</v>
      </c>
      <c r="E554" s="124">
        <v>19</v>
      </c>
      <c r="F554" s="105"/>
      <c r="G554" s="105"/>
      <c r="H554" s="105"/>
      <c r="I554" s="105"/>
      <c r="J554" s="98"/>
      <c r="K554" s="131"/>
      <c r="L554" s="131"/>
      <c r="M554" s="131"/>
      <c r="N554" s="131"/>
      <c r="O554" s="131"/>
      <c r="P554" s="131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F554" s="40"/>
      <c r="AG554" s="40"/>
      <c r="AH554" s="40"/>
      <c r="AI554" s="40"/>
      <c r="AJ554" s="40"/>
      <c r="AK554" s="40"/>
      <c r="AL554" s="40"/>
      <c r="AM554" s="40"/>
      <c r="AN554" s="40"/>
      <c r="AO554" s="40"/>
      <c r="AP554" s="40"/>
      <c r="AQ554" s="40"/>
      <c r="AR554" s="40"/>
      <c r="AS554" s="40"/>
      <c r="AT554" s="40"/>
      <c r="AU554" s="40"/>
      <c r="AV554" s="40"/>
      <c r="AW554" s="40"/>
      <c r="AX554" s="40"/>
      <c r="AY554" s="40"/>
      <c r="AZ554" s="40"/>
      <c r="BA554" s="40"/>
      <c r="BB554" s="40"/>
      <c r="BC554" s="40"/>
      <c r="BD554" s="40"/>
      <c r="BE554" s="40"/>
      <c r="BF554" s="40"/>
      <c r="BG554" s="40"/>
      <c r="BH554" s="40"/>
      <c r="BI554" s="40"/>
      <c r="BJ554" s="40"/>
      <c r="BK554" s="40"/>
      <c r="BL554" s="40"/>
      <c r="BM554" s="40"/>
      <c r="BN554" s="40"/>
      <c r="BO554" s="40"/>
      <c r="BP554" s="40"/>
      <c r="BQ554" s="40"/>
      <c r="BR554" s="40"/>
      <c r="BS554" s="40"/>
      <c r="BT554" s="40"/>
      <c r="BU554" s="40"/>
      <c r="BV554" s="40"/>
      <c r="BW554" s="40"/>
      <c r="BX554" s="40"/>
      <c r="BY554" s="40"/>
      <c r="BZ554" s="40"/>
      <c r="CA554" s="40"/>
      <c r="CB554" s="40"/>
      <c r="CC554" s="40"/>
      <c r="CD554" s="40"/>
      <c r="CE554" s="40"/>
      <c r="CF554" s="40"/>
      <c r="CG554" s="40"/>
      <c r="CH554" s="40"/>
      <c r="CI554" s="40"/>
      <c r="CJ554" s="40"/>
      <c r="CK554" s="40"/>
      <c r="CL554" s="40"/>
      <c r="CM554" s="40"/>
      <c r="CN554" s="40"/>
      <c r="CO554" s="40"/>
      <c r="CP554" s="40"/>
      <c r="CQ554" s="40"/>
      <c r="CR554" s="40"/>
      <c r="CS554" s="40"/>
      <c r="CT554" s="40"/>
      <c r="CU554" s="40"/>
      <c r="CV554" s="40"/>
      <c r="CW554" s="40"/>
      <c r="CX554" s="40"/>
      <c r="CY554" s="40"/>
      <c r="CZ554" s="40"/>
      <c r="DA554" s="40"/>
      <c r="DB554" s="40"/>
      <c r="DC554" s="40"/>
      <c r="DD554" s="40"/>
      <c r="DE554" s="40"/>
      <c r="DF554" s="40"/>
      <c r="DG554" s="40"/>
      <c r="DH554" s="40"/>
      <c r="DI554" s="40"/>
      <c r="DJ554" s="40"/>
      <c r="DK554" s="40"/>
      <c r="DL554" s="40"/>
      <c r="DM554" s="40"/>
      <c r="DN554" s="40"/>
      <c r="DO554" s="40"/>
      <c r="DP554" s="40"/>
      <c r="DQ554" s="40"/>
      <c r="DR554" s="40"/>
      <c r="DS554" s="40"/>
      <c r="DT554" s="40"/>
      <c r="DU554" s="40"/>
      <c r="DV554" s="40"/>
      <c r="DW554" s="40"/>
      <c r="DX554" s="40"/>
      <c r="DY554" s="40"/>
      <c r="DZ554" s="40"/>
      <c r="EA554" s="40"/>
      <c r="EB554" s="40"/>
      <c r="EC554" s="40"/>
      <c r="ED554" s="40"/>
      <c r="EE554" s="40"/>
      <c r="EF554" s="40"/>
      <c r="EG554" s="40"/>
      <c r="EH554" s="40"/>
    </row>
    <row r="555" spans="1:185" s="39" customFormat="1">
      <c r="A555" s="102"/>
      <c r="B555" s="103" t="s">
        <v>16</v>
      </c>
      <c r="C555" s="144"/>
      <c r="D555" s="124">
        <v>65</v>
      </c>
      <c r="E555" s="124">
        <v>65</v>
      </c>
      <c r="F555" s="105"/>
      <c r="G555" s="105"/>
      <c r="H555" s="108"/>
      <c r="I555" s="105"/>
      <c r="J555" s="98"/>
      <c r="K555" s="131"/>
      <c r="L555" s="131"/>
      <c r="M555" s="131"/>
      <c r="N555" s="131"/>
      <c r="O555" s="131"/>
      <c r="P555" s="131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F555" s="40"/>
      <c r="AG555" s="40"/>
      <c r="AH555" s="40"/>
      <c r="AI555" s="40"/>
      <c r="AJ555" s="40"/>
      <c r="AK555" s="40"/>
      <c r="AL555" s="40"/>
      <c r="AM555" s="40"/>
      <c r="AN555" s="40"/>
      <c r="AO555" s="40"/>
      <c r="AP555" s="40"/>
      <c r="AQ555" s="40"/>
      <c r="AR555" s="40"/>
      <c r="AS555" s="40"/>
      <c r="AT555" s="40"/>
      <c r="AU555" s="40"/>
      <c r="AV555" s="40"/>
      <c r="AW555" s="40"/>
      <c r="AX555" s="40"/>
      <c r="AY555" s="40"/>
      <c r="AZ555" s="40"/>
      <c r="BA555" s="40"/>
      <c r="BB555" s="40"/>
      <c r="BC555" s="40"/>
      <c r="BD555" s="40"/>
      <c r="BE555" s="40"/>
      <c r="BF555" s="40"/>
      <c r="BG555" s="40"/>
      <c r="BH555" s="40"/>
      <c r="BI555" s="40"/>
      <c r="BJ555" s="40"/>
      <c r="BK555" s="40"/>
      <c r="BL555" s="40"/>
      <c r="BM555" s="40"/>
      <c r="BN555" s="40"/>
      <c r="BO555" s="40"/>
      <c r="BP555" s="40"/>
      <c r="BQ555" s="40"/>
      <c r="BR555" s="40"/>
      <c r="BS555" s="40"/>
      <c r="BT555" s="40"/>
      <c r="BU555" s="40"/>
      <c r="BV555" s="40"/>
      <c r="BW555" s="40"/>
      <c r="BX555" s="40"/>
      <c r="BY555" s="40"/>
      <c r="BZ555" s="40"/>
      <c r="CA555" s="40"/>
      <c r="CB555" s="40"/>
      <c r="CC555" s="40"/>
      <c r="CD555" s="40"/>
      <c r="CE555" s="40"/>
      <c r="CF555" s="40"/>
      <c r="CG555" s="40"/>
      <c r="CH555" s="40"/>
      <c r="CI555" s="40"/>
      <c r="CJ555" s="40"/>
      <c r="CK555" s="40"/>
      <c r="CL555" s="40"/>
      <c r="CM555" s="40"/>
      <c r="CN555" s="40"/>
      <c r="CO555" s="40"/>
      <c r="CP555" s="40"/>
      <c r="CQ555" s="40"/>
      <c r="CR555" s="40"/>
      <c r="CS555" s="40"/>
      <c r="CT555" s="40"/>
      <c r="CU555" s="40"/>
      <c r="CV555" s="40"/>
      <c r="CW555" s="40"/>
      <c r="CX555" s="40"/>
      <c r="CY555" s="40"/>
      <c r="CZ555" s="40"/>
      <c r="DA555" s="40"/>
      <c r="DB555" s="40"/>
      <c r="DC555" s="40"/>
      <c r="DD555" s="40"/>
      <c r="DE555" s="40"/>
      <c r="DF555" s="40"/>
      <c r="DG555" s="40"/>
      <c r="DH555" s="40"/>
      <c r="DI555" s="40"/>
      <c r="DJ555" s="40"/>
      <c r="DK555" s="40"/>
      <c r="DL555" s="40"/>
      <c r="DM555" s="40"/>
      <c r="DN555" s="40"/>
      <c r="DO555" s="40"/>
      <c r="DP555" s="40"/>
      <c r="DQ555" s="40"/>
      <c r="DR555" s="40"/>
      <c r="DS555" s="40"/>
      <c r="DT555" s="40"/>
      <c r="DU555" s="40"/>
      <c r="DV555" s="40"/>
      <c r="DW555" s="40"/>
      <c r="DX555" s="40"/>
      <c r="DY555" s="40"/>
      <c r="DZ555" s="40"/>
      <c r="EA555" s="40"/>
      <c r="EB555" s="40"/>
      <c r="EC555" s="40"/>
      <c r="ED555" s="40"/>
      <c r="EE555" s="40"/>
      <c r="EF555" s="40"/>
      <c r="EG555" s="40"/>
      <c r="EH555" s="40"/>
    </row>
    <row r="556" spans="1:185" s="39" customFormat="1">
      <c r="A556" s="102"/>
      <c r="B556" s="103" t="s">
        <v>17</v>
      </c>
      <c r="C556" s="144"/>
      <c r="D556" s="124">
        <v>65</v>
      </c>
      <c r="E556" s="124">
        <v>65</v>
      </c>
      <c r="F556" s="105"/>
      <c r="G556" s="105"/>
      <c r="H556" s="108"/>
      <c r="I556" s="105"/>
      <c r="J556" s="98"/>
      <c r="K556" s="131"/>
      <c r="L556" s="131"/>
      <c r="M556" s="131"/>
      <c r="N556" s="131"/>
      <c r="O556" s="131"/>
      <c r="P556" s="131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F556" s="40"/>
      <c r="AG556" s="40"/>
      <c r="AH556" s="40"/>
      <c r="AI556" s="40"/>
      <c r="AJ556" s="40"/>
      <c r="AK556" s="40"/>
      <c r="AL556" s="40"/>
      <c r="AM556" s="40"/>
      <c r="AN556" s="40"/>
      <c r="AO556" s="40"/>
      <c r="AP556" s="40"/>
      <c r="AQ556" s="40"/>
      <c r="AR556" s="40"/>
      <c r="AS556" s="40"/>
      <c r="AT556" s="40"/>
      <c r="AU556" s="40"/>
      <c r="AV556" s="40"/>
      <c r="AW556" s="40"/>
      <c r="AX556" s="40"/>
      <c r="AY556" s="40"/>
      <c r="AZ556" s="40"/>
      <c r="BA556" s="40"/>
      <c r="BB556" s="40"/>
      <c r="BC556" s="40"/>
      <c r="BD556" s="40"/>
      <c r="BE556" s="40"/>
      <c r="BF556" s="40"/>
      <c r="BG556" s="40"/>
      <c r="BH556" s="40"/>
      <c r="BI556" s="40"/>
      <c r="BJ556" s="40"/>
      <c r="BK556" s="40"/>
      <c r="BL556" s="40"/>
      <c r="BM556" s="40"/>
      <c r="BN556" s="40"/>
      <c r="BO556" s="40"/>
      <c r="BP556" s="40"/>
      <c r="BQ556" s="40"/>
      <c r="BR556" s="40"/>
      <c r="BS556" s="40"/>
      <c r="BT556" s="40"/>
      <c r="BU556" s="40"/>
      <c r="BV556" s="40"/>
      <c r="BW556" s="40"/>
      <c r="BX556" s="40"/>
      <c r="BY556" s="40"/>
      <c r="BZ556" s="40"/>
      <c r="CA556" s="40"/>
      <c r="CB556" s="40"/>
      <c r="CC556" s="40"/>
      <c r="CD556" s="40"/>
      <c r="CE556" s="40"/>
      <c r="CF556" s="40"/>
      <c r="CG556" s="40"/>
      <c r="CH556" s="40"/>
      <c r="CI556" s="40"/>
      <c r="CJ556" s="40"/>
      <c r="CK556" s="40"/>
      <c r="CL556" s="40"/>
      <c r="CM556" s="40"/>
      <c r="CN556" s="40"/>
      <c r="CO556" s="40"/>
      <c r="CP556" s="40"/>
      <c r="CQ556" s="40"/>
      <c r="CR556" s="40"/>
      <c r="CS556" s="40"/>
      <c r="CT556" s="40"/>
      <c r="CU556" s="40"/>
      <c r="CV556" s="40"/>
      <c r="CW556" s="40"/>
      <c r="CX556" s="40"/>
      <c r="CY556" s="40"/>
      <c r="CZ556" s="40"/>
      <c r="DA556" s="40"/>
      <c r="DB556" s="40"/>
      <c r="DC556" s="40"/>
      <c r="DD556" s="40"/>
      <c r="DE556" s="40"/>
      <c r="DF556" s="40"/>
      <c r="DG556" s="40"/>
      <c r="DH556" s="40"/>
      <c r="DI556" s="40"/>
      <c r="DJ556" s="40"/>
      <c r="DK556" s="40"/>
      <c r="DL556" s="40"/>
      <c r="DM556" s="40"/>
      <c r="DN556" s="40"/>
      <c r="DO556" s="40"/>
      <c r="DP556" s="40"/>
      <c r="DQ556" s="40"/>
      <c r="DR556" s="40"/>
      <c r="DS556" s="40"/>
      <c r="DT556" s="40"/>
      <c r="DU556" s="40"/>
      <c r="DV556" s="40"/>
      <c r="DW556" s="40"/>
      <c r="DX556" s="40"/>
      <c r="DY556" s="40"/>
      <c r="DZ556" s="40"/>
      <c r="EA556" s="40"/>
      <c r="EB556" s="40"/>
      <c r="EC556" s="40"/>
      <c r="ED556" s="40"/>
      <c r="EE556" s="40"/>
      <c r="EF556" s="40"/>
      <c r="EG556" s="40"/>
      <c r="EH556" s="40"/>
    </row>
    <row r="557" spans="1:185" s="39" customFormat="1">
      <c r="A557" s="102"/>
      <c r="B557" s="103" t="s">
        <v>18</v>
      </c>
      <c r="C557" s="104"/>
      <c r="D557" s="124">
        <v>0.75</v>
      </c>
      <c r="E557" s="124">
        <v>0.75</v>
      </c>
      <c r="F557" s="105"/>
      <c r="G557" s="105"/>
      <c r="H557" s="108"/>
      <c r="I557" s="105"/>
      <c r="J557" s="98"/>
      <c r="K557" s="131"/>
      <c r="L557" s="131"/>
      <c r="M557" s="131"/>
      <c r="N557" s="131"/>
      <c r="O557" s="131"/>
      <c r="P557" s="131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F557" s="40"/>
      <c r="AG557" s="40"/>
      <c r="AH557" s="40"/>
      <c r="AI557" s="40"/>
      <c r="AJ557" s="40"/>
      <c r="AK557" s="40"/>
      <c r="AL557" s="40"/>
      <c r="AM557" s="40"/>
      <c r="AN557" s="40"/>
      <c r="AO557" s="40"/>
      <c r="AP557" s="40"/>
      <c r="AQ557" s="40"/>
      <c r="AR557" s="40"/>
      <c r="AS557" s="40"/>
      <c r="AT557" s="40"/>
      <c r="AU557" s="40"/>
      <c r="AV557" s="40"/>
      <c r="AW557" s="40"/>
      <c r="AX557" s="40"/>
      <c r="AY557" s="40"/>
      <c r="AZ557" s="40"/>
      <c r="BA557" s="40"/>
      <c r="BB557" s="40"/>
      <c r="BC557" s="40"/>
      <c r="BD557" s="40"/>
      <c r="BE557" s="40"/>
      <c r="BF557" s="40"/>
      <c r="BG557" s="40"/>
      <c r="BH557" s="40"/>
      <c r="BI557" s="40"/>
      <c r="BJ557" s="40"/>
      <c r="BK557" s="40"/>
      <c r="BL557" s="40"/>
      <c r="BM557" s="40"/>
      <c r="BN557" s="40"/>
      <c r="BO557" s="40"/>
      <c r="BP557" s="40"/>
      <c r="BQ557" s="40"/>
      <c r="BR557" s="40"/>
      <c r="BS557" s="40"/>
      <c r="BT557" s="40"/>
      <c r="BU557" s="40"/>
      <c r="BV557" s="40"/>
      <c r="BW557" s="40"/>
      <c r="BX557" s="40"/>
      <c r="BY557" s="40"/>
      <c r="BZ557" s="40"/>
      <c r="CA557" s="40"/>
      <c r="CB557" s="40"/>
      <c r="CC557" s="40"/>
      <c r="CD557" s="40"/>
      <c r="CE557" s="40"/>
      <c r="CF557" s="40"/>
      <c r="CG557" s="40"/>
      <c r="CH557" s="40"/>
      <c r="CI557" s="40"/>
      <c r="CJ557" s="40"/>
      <c r="CK557" s="40"/>
      <c r="CL557" s="40"/>
      <c r="CM557" s="40"/>
      <c r="CN557" s="40"/>
      <c r="CO557" s="40"/>
      <c r="CP557" s="40"/>
      <c r="CQ557" s="40"/>
      <c r="CR557" s="40"/>
      <c r="CS557" s="40"/>
      <c r="CT557" s="40"/>
      <c r="CU557" s="40"/>
      <c r="CV557" s="40"/>
      <c r="CW557" s="40"/>
      <c r="CX557" s="40"/>
      <c r="CY557" s="40"/>
      <c r="CZ557" s="40"/>
      <c r="DA557" s="40"/>
      <c r="DB557" s="40"/>
      <c r="DC557" s="40"/>
      <c r="DD557" s="40"/>
      <c r="DE557" s="40"/>
      <c r="DF557" s="40"/>
      <c r="DG557" s="40"/>
      <c r="DH557" s="40"/>
      <c r="DI557" s="40"/>
      <c r="DJ557" s="40"/>
      <c r="DK557" s="40"/>
      <c r="DL557" s="40"/>
      <c r="DM557" s="40"/>
      <c r="DN557" s="40"/>
      <c r="DO557" s="40"/>
      <c r="DP557" s="40"/>
      <c r="DQ557" s="40"/>
      <c r="DR557" s="40"/>
      <c r="DS557" s="40"/>
      <c r="DT557" s="40"/>
      <c r="DU557" s="40"/>
      <c r="DV557" s="40"/>
      <c r="DW557" s="40"/>
      <c r="DX557" s="40"/>
      <c r="DY557" s="40"/>
      <c r="DZ557" s="40"/>
      <c r="EA557" s="40"/>
      <c r="EB557" s="40"/>
      <c r="EC557" s="40"/>
      <c r="ED557" s="40"/>
      <c r="EE557" s="40"/>
      <c r="EF557" s="40"/>
      <c r="EG557" s="40"/>
      <c r="EH557" s="40"/>
    </row>
    <row r="558" spans="1:185" s="39" customFormat="1">
      <c r="A558" s="102"/>
      <c r="B558" s="103" t="s">
        <v>19</v>
      </c>
      <c r="C558" s="104"/>
      <c r="D558" s="124">
        <v>0.5</v>
      </c>
      <c r="E558" s="124">
        <v>0.5</v>
      </c>
      <c r="F558" s="105"/>
      <c r="G558" s="105"/>
      <c r="H558" s="108"/>
      <c r="I558" s="105"/>
      <c r="J558" s="98"/>
      <c r="K558" s="131"/>
      <c r="L558" s="131"/>
      <c r="M558" s="131"/>
      <c r="N558" s="131"/>
      <c r="O558" s="131"/>
      <c r="P558" s="131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F558" s="40"/>
      <c r="AG558" s="40"/>
      <c r="AH558" s="40"/>
      <c r="AI558" s="40"/>
      <c r="AJ558" s="40"/>
      <c r="AK558" s="40"/>
      <c r="AL558" s="40"/>
      <c r="AM558" s="40"/>
      <c r="AN558" s="40"/>
      <c r="AO558" s="40"/>
      <c r="AP558" s="40"/>
      <c r="AQ558" s="40"/>
      <c r="AR558" s="40"/>
      <c r="AS558" s="40"/>
      <c r="AT558" s="40"/>
      <c r="AU558" s="40"/>
      <c r="AV558" s="40"/>
      <c r="AW558" s="40"/>
      <c r="AX558" s="40"/>
      <c r="AY558" s="40"/>
      <c r="AZ558" s="40"/>
      <c r="BA558" s="40"/>
      <c r="BB558" s="40"/>
      <c r="BC558" s="40"/>
      <c r="BD558" s="40"/>
      <c r="BE558" s="40"/>
      <c r="BF558" s="40"/>
      <c r="BG558" s="40"/>
      <c r="BH558" s="40"/>
      <c r="BI558" s="40"/>
      <c r="BJ558" s="40"/>
      <c r="BK558" s="40"/>
      <c r="BL558" s="40"/>
      <c r="BM558" s="40"/>
      <c r="BN558" s="40"/>
      <c r="BO558" s="40"/>
      <c r="BP558" s="40"/>
      <c r="BQ558" s="40"/>
      <c r="BR558" s="40"/>
      <c r="BS558" s="40"/>
      <c r="BT558" s="40"/>
      <c r="BU558" s="40"/>
      <c r="BV558" s="40"/>
      <c r="BW558" s="40"/>
      <c r="BX558" s="40"/>
      <c r="BY558" s="40"/>
      <c r="BZ558" s="40"/>
      <c r="CA558" s="40"/>
      <c r="CB558" s="40"/>
      <c r="CC558" s="40"/>
      <c r="CD558" s="40"/>
      <c r="CE558" s="40"/>
      <c r="CF558" s="40"/>
      <c r="CG558" s="40"/>
      <c r="CH558" s="40"/>
      <c r="CI558" s="40"/>
      <c r="CJ558" s="40"/>
      <c r="CK558" s="40"/>
      <c r="CL558" s="40"/>
      <c r="CM558" s="40"/>
      <c r="CN558" s="40"/>
      <c r="CO558" s="40"/>
      <c r="CP558" s="40"/>
      <c r="CQ558" s="40"/>
      <c r="CR558" s="40"/>
      <c r="CS558" s="40"/>
      <c r="CT558" s="40"/>
      <c r="CU558" s="40"/>
      <c r="CV558" s="40"/>
      <c r="CW558" s="40"/>
      <c r="CX558" s="40"/>
      <c r="CY558" s="40"/>
      <c r="CZ558" s="40"/>
      <c r="DA558" s="40"/>
      <c r="DB558" s="40"/>
      <c r="DC558" s="40"/>
      <c r="DD558" s="40"/>
      <c r="DE558" s="40"/>
      <c r="DF558" s="40"/>
      <c r="DG558" s="40"/>
      <c r="DH558" s="40"/>
      <c r="DI558" s="40"/>
      <c r="DJ558" s="40"/>
      <c r="DK558" s="40"/>
      <c r="DL558" s="40"/>
      <c r="DM558" s="40"/>
      <c r="DN558" s="40"/>
      <c r="DO558" s="40"/>
      <c r="DP558" s="40"/>
      <c r="DQ558" s="40"/>
      <c r="DR558" s="40"/>
      <c r="DS558" s="40"/>
      <c r="DT558" s="40"/>
      <c r="DU558" s="40"/>
      <c r="DV558" s="40"/>
      <c r="DW558" s="40"/>
      <c r="DX558" s="40"/>
      <c r="DY558" s="40"/>
      <c r="DZ558" s="40"/>
      <c r="EA558" s="40"/>
      <c r="EB558" s="40"/>
      <c r="EC558" s="40"/>
      <c r="ED558" s="40"/>
      <c r="EE558" s="40"/>
      <c r="EF558" s="40"/>
      <c r="EG558" s="40"/>
      <c r="EH558" s="40"/>
    </row>
    <row r="559" spans="1:185" s="39" customFormat="1">
      <c r="A559" s="102"/>
      <c r="B559" s="103" t="s">
        <v>20</v>
      </c>
      <c r="C559" s="104"/>
      <c r="D559" s="124">
        <v>5</v>
      </c>
      <c r="E559" s="124">
        <v>5</v>
      </c>
      <c r="F559" s="105"/>
      <c r="G559" s="105"/>
      <c r="H559" s="108"/>
      <c r="I559" s="105"/>
      <c r="J559" s="98"/>
      <c r="K559" s="131"/>
      <c r="L559" s="131"/>
      <c r="M559" s="131"/>
      <c r="N559" s="131"/>
      <c r="O559" s="131"/>
      <c r="P559" s="131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F559" s="40"/>
      <c r="AG559" s="40"/>
      <c r="AH559" s="40"/>
      <c r="AI559" s="40"/>
      <c r="AJ559" s="40"/>
      <c r="AK559" s="40"/>
      <c r="AL559" s="40"/>
      <c r="AM559" s="40"/>
      <c r="AN559" s="40"/>
      <c r="AO559" s="40"/>
      <c r="AP559" s="40"/>
      <c r="AQ559" s="40"/>
      <c r="AR559" s="40"/>
      <c r="AS559" s="40"/>
      <c r="AT559" s="40"/>
      <c r="AU559" s="40"/>
      <c r="AV559" s="40"/>
      <c r="AW559" s="40"/>
      <c r="AX559" s="40"/>
      <c r="AY559" s="40"/>
      <c r="AZ559" s="40"/>
      <c r="BA559" s="40"/>
      <c r="BB559" s="40"/>
      <c r="BC559" s="40"/>
      <c r="BD559" s="40"/>
      <c r="BE559" s="40"/>
      <c r="BF559" s="40"/>
      <c r="BG559" s="40"/>
      <c r="BH559" s="40"/>
      <c r="BI559" s="40"/>
      <c r="BJ559" s="40"/>
      <c r="BK559" s="40"/>
      <c r="BL559" s="40"/>
      <c r="BM559" s="40"/>
      <c r="BN559" s="40"/>
      <c r="BO559" s="40"/>
      <c r="BP559" s="40"/>
      <c r="BQ559" s="40"/>
      <c r="BR559" s="40"/>
      <c r="BS559" s="40"/>
      <c r="BT559" s="40"/>
      <c r="BU559" s="40"/>
      <c r="BV559" s="40"/>
      <c r="BW559" s="40"/>
      <c r="BX559" s="40"/>
      <c r="BY559" s="40"/>
      <c r="BZ559" s="40"/>
      <c r="CA559" s="40"/>
      <c r="CB559" s="40"/>
      <c r="CC559" s="40"/>
      <c r="CD559" s="40"/>
      <c r="CE559" s="40"/>
      <c r="CF559" s="40"/>
      <c r="CG559" s="40"/>
      <c r="CH559" s="40"/>
      <c r="CI559" s="40"/>
      <c r="CJ559" s="40"/>
      <c r="CK559" s="40"/>
      <c r="CL559" s="40"/>
      <c r="CM559" s="40"/>
      <c r="CN559" s="40"/>
      <c r="CO559" s="40"/>
      <c r="CP559" s="40"/>
      <c r="CQ559" s="40"/>
      <c r="CR559" s="40"/>
      <c r="CS559" s="40"/>
      <c r="CT559" s="40"/>
      <c r="CU559" s="40"/>
      <c r="CV559" s="40"/>
      <c r="CW559" s="40"/>
      <c r="CX559" s="40"/>
      <c r="CY559" s="40"/>
      <c r="CZ559" s="40"/>
      <c r="DA559" s="40"/>
      <c r="DB559" s="40"/>
      <c r="DC559" s="40"/>
      <c r="DD559" s="40"/>
      <c r="DE559" s="40"/>
      <c r="DF559" s="40"/>
      <c r="DG559" s="40"/>
      <c r="DH559" s="40"/>
      <c r="DI559" s="40"/>
      <c r="DJ559" s="40"/>
      <c r="DK559" s="40"/>
      <c r="DL559" s="40"/>
      <c r="DM559" s="40"/>
      <c r="DN559" s="40"/>
      <c r="DO559" s="40"/>
      <c r="DP559" s="40"/>
      <c r="DQ559" s="40"/>
      <c r="DR559" s="40"/>
      <c r="DS559" s="40"/>
      <c r="DT559" s="40"/>
      <c r="DU559" s="40"/>
      <c r="DV559" s="40"/>
      <c r="DW559" s="40"/>
      <c r="DX559" s="40"/>
      <c r="DY559" s="40"/>
      <c r="DZ559" s="40"/>
      <c r="EA559" s="40"/>
      <c r="EB559" s="40"/>
      <c r="EC559" s="40"/>
      <c r="ED559" s="40"/>
      <c r="EE559" s="40"/>
      <c r="EF559" s="40"/>
      <c r="EG559" s="40"/>
      <c r="EH559" s="40"/>
    </row>
    <row r="560" spans="1:185" s="39" customFormat="1" ht="31.5">
      <c r="A560" s="102" t="s">
        <v>21</v>
      </c>
      <c r="B560" s="103"/>
      <c r="C560" s="124" t="s">
        <v>256</v>
      </c>
      <c r="D560" s="145"/>
      <c r="E560" s="145"/>
      <c r="F560" s="144">
        <v>1</v>
      </c>
      <c r="G560" s="104">
        <v>1.2</v>
      </c>
      <c r="H560" s="104">
        <v>10</v>
      </c>
      <c r="I560" s="104">
        <v>55</v>
      </c>
      <c r="J560" s="98" t="s">
        <v>346</v>
      </c>
      <c r="K560" s="131"/>
      <c r="L560" s="131"/>
      <c r="M560" s="131"/>
      <c r="N560" s="131"/>
      <c r="O560" s="131"/>
      <c r="P560" s="131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F560" s="40"/>
      <c r="AG560" s="40"/>
      <c r="AH560" s="40"/>
      <c r="AI560" s="40"/>
      <c r="AJ560" s="40"/>
      <c r="AK560" s="40"/>
      <c r="AL560" s="40"/>
      <c r="AM560" s="40"/>
      <c r="AN560" s="40"/>
      <c r="AO560" s="40"/>
      <c r="AP560" s="40"/>
      <c r="AQ560" s="40"/>
      <c r="AR560" s="40"/>
      <c r="AS560" s="40"/>
      <c r="AT560" s="40"/>
      <c r="AU560" s="40"/>
      <c r="AV560" s="40"/>
      <c r="AW560" s="40"/>
      <c r="AX560" s="40"/>
      <c r="AY560" s="40"/>
      <c r="AZ560" s="40"/>
      <c r="BA560" s="40"/>
      <c r="BB560" s="40"/>
      <c r="BC560" s="40"/>
      <c r="BD560" s="40"/>
      <c r="BE560" s="40"/>
      <c r="BF560" s="40"/>
      <c r="BG560" s="40"/>
      <c r="BH560" s="40"/>
      <c r="BI560" s="40"/>
      <c r="BJ560" s="40"/>
      <c r="BK560" s="40"/>
      <c r="BL560" s="40"/>
      <c r="BM560" s="40"/>
      <c r="BN560" s="40"/>
      <c r="BO560" s="40"/>
      <c r="BP560" s="40"/>
      <c r="BQ560" s="40"/>
      <c r="BR560" s="40"/>
      <c r="BS560" s="40"/>
      <c r="BT560" s="40"/>
      <c r="BU560" s="40"/>
      <c r="BV560" s="40"/>
      <c r="BW560" s="40"/>
      <c r="BX560" s="40"/>
      <c r="BY560" s="40"/>
      <c r="BZ560" s="40"/>
      <c r="CA560" s="40"/>
      <c r="CB560" s="40"/>
      <c r="CC560" s="40"/>
      <c r="CD560" s="40"/>
      <c r="CE560" s="40"/>
      <c r="CF560" s="40"/>
      <c r="CG560" s="40"/>
      <c r="CH560" s="40"/>
      <c r="CI560" s="40"/>
      <c r="CJ560" s="40"/>
      <c r="CK560" s="40"/>
      <c r="CL560" s="40"/>
      <c r="CM560" s="40"/>
      <c r="CN560" s="40"/>
      <c r="CO560" s="40"/>
      <c r="CP560" s="40"/>
      <c r="CQ560" s="40"/>
      <c r="CR560" s="40"/>
      <c r="CS560" s="40"/>
      <c r="CT560" s="40"/>
      <c r="CU560" s="40"/>
      <c r="CV560" s="40"/>
      <c r="CW560" s="40"/>
      <c r="CX560" s="40"/>
      <c r="CY560" s="40"/>
      <c r="CZ560" s="40"/>
      <c r="DA560" s="40"/>
      <c r="DB560" s="40"/>
      <c r="DC560" s="40"/>
      <c r="DD560" s="40"/>
      <c r="DE560" s="40"/>
      <c r="DF560" s="40"/>
      <c r="DG560" s="40"/>
      <c r="DH560" s="40"/>
      <c r="DI560" s="40"/>
      <c r="DJ560" s="40"/>
      <c r="DK560" s="40"/>
      <c r="DL560" s="40"/>
      <c r="DM560" s="40"/>
      <c r="DN560" s="40"/>
      <c r="DO560" s="40"/>
      <c r="DP560" s="40"/>
      <c r="DQ560" s="40"/>
      <c r="DR560" s="40"/>
      <c r="DS560" s="40"/>
      <c r="DT560" s="40"/>
      <c r="DU560" s="40"/>
      <c r="DV560" s="40"/>
      <c r="DW560" s="40"/>
      <c r="DX560" s="40"/>
      <c r="DY560" s="40"/>
      <c r="DZ560" s="40"/>
      <c r="EA560" s="40"/>
      <c r="EB560" s="40"/>
      <c r="EC560" s="40"/>
      <c r="ED560" s="40"/>
      <c r="EE560" s="40"/>
      <c r="EF560" s="40"/>
      <c r="EG560" s="40"/>
      <c r="EH560" s="40"/>
      <c r="EI560" s="40"/>
      <c r="EJ560" s="40"/>
      <c r="EK560" s="40"/>
      <c r="EL560" s="40"/>
      <c r="EM560" s="40"/>
      <c r="EN560" s="40"/>
      <c r="EO560" s="40"/>
      <c r="EP560" s="40"/>
      <c r="EQ560" s="40"/>
      <c r="ER560" s="40"/>
      <c r="ES560" s="40"/>
      <c r="ET560" s="40"/>
      <c r="EU560" s="40"/>
      <c r="EV560" s="40"/>
      <c r="EW560" s="40"/>
      <c r="EX560" s="40"/>
      <c r="EY560" s="40"/>
      <c r="EZ560" s="40"/>
      <c r="FA560" s="40"/>
      <c r="FB560" s="40"/>
      <c r="FC560" s="40"/>
      <c r="FD560" s="40"/>
      <c r="FE560" s="40"/>
      <c r="FF560" s="40"/>
      <c r="FG560" s="40"/>
      <c r="FH560" s="40"/>
      <c r="FI560" s="40"/>
      <c r="FJ560" s="40"/>
      <c r="FK560" s="40"/>
      <c r="FL560" s="40"/>
      <c r="FM560" s="40"/>
      <c r="FN560" s="40"/>
      <c r="FO560" s="40"/>
      <c r="FP560" s="40"/>
      <c r="FQ560" s="40"/>
      <c r="FR560" s="40"/>
      <c r="FS560" s="40"/>
      <c r="FT560" s="40"/>
      <c r="FU560" s="40"/>
      <c r="FV560" s="40"/>
      <c r="FW560" s="40"/>
      <c r="FX560" s="40"/>
      <c r="FY560" s="40"/>
      <c r="FZ560" s="40"/>
      <c r="GA560" s="40"/>
      <c r="GB560" s="40"/>
      <c r="GC560" s="40"/>
    </row>
    <row r="561" spans="1:185" s="39" customFormat="1" ht="31.5">
      <c r="A561" s="102"/>
      <c r="B561" s="103" t="s">
        <v>22</v>
      </c>
      <c r="C561" s="124"/>
      <c r="D561" s="104">
        <v>1.3</v>
      </c>
      <c r="E561" s="104">
        <v>1.3</v>
      </c>
      <c r="F561" s="144"/>
      <c r="G561" s="144"/>
      <c r="H561" s="144"/>
      <c r="I561" s="144"/>
      <c r="J561" s="98"/>
      <c r="K561" s="131"/>
      <c r="L561" s="131"/>
      <c r="M561" s="131"/>
      <c r="N561" s="131"/>
      <c r="O561" s="131"/>
      <c r="P561" s="131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F561" s="40"/>
      <c r="AG561" s="40"/>
      <c r="AH561" s="40"/>
      <c r="AI561" s="40"/>
      <c r="AJ561" s="40"/>
      <c r="AK561" s="40"/>
      <c r="AL561" s="40"/>
      <c r="AM561" s="40"/>
      <c r="AN561" s="40"/>
      <c r="AO561" s="40"/>
      <c r="AP561" s="40"/>
      <c r="AQ561" s="40"/>
      <c r="AR561" s="40"/>
      <c r="AS561" s="40"/>
      <c r="AT561" s="40"/>
      <c r="AU561" s="40"/>
      <c r="AV561" s="40"/>
      <c r="AW561" s="40"/>
      <c r="AX561" s="40"/>
      <c r="AY561" s="40"/>
      <c r="AZ561" s="40"/>
      <c r="BA561" s="40"/>
      <c r="BB561" s="40"/>
      <c r="BC561" s="40"/>
      <c r="BD561" s="40"/>
      <c r="BE561" s="40"/>
      <c r="BF561" s="40"/>
      <c r="BG561" s="40"/>
      <c r="BH561" s="40"/>
      <c r="BI561" s="40"/>
      <c r="BJ561" s="40"/>
      <c r="BK561" s="40"/>
      <c r="BL561" s="40"/>
      <c r="BM561" s="40"/>
      <c r="BN561" s="40"/>
      <c r="BO561" s="40"/>
      <c r="BP561" s="40"/>
      <c r="BQ561" s="40"/>
      <c r="BR561" s="40"/>
      <c r="BS561" s="40"/>
      <c r="BT561" s="40"/>
      <c r="BU561" s="40"/>
      <c r="BV561" s="40"/>
      <c r="BW561" s="40"/>
      <c r="BX561" s="40"/>
      <c r="BY561" s="40"/>
      <c r="BZ561" s="40"/>
      <c r="CA561" s="40"/>
      <c r="CB561" s="40"/>
      <c r="CC561" s="40"/>
      <c r="CD561" s="40"/>
      <c r="CE561" s="40"/>
      <c r="CF561" s="40"/>
      <c r="CG561" s="40"/>
      <c r="CH561" s="40"/>
      <c r="CI561" s="40"/>
      <c r="CJ561" s="40"/>
      <c r="CK561" s="40"/>
      <c r="CL561" s="40"/>
      <c r="CM561" s="40"/>
      <c r="CN561" s="40"/>
      <c r="CO561" s="40"/>
      <c r="CP561" s="40"/>
      <c r="CQ561" s="40"/>
      <c r="CR561" s="40"/>
      <c r="CS561" s="40"/>
      <c r="CT561" s="40"/>
      <c r="CU561" s="40"/>
      <c r="CV561" s="40"/>
      <c r="CW561" s="40"/>
      <c r="CX561" s="40"/>
      <c r="CY561" s="40"/>
      <c r="CZ561" s="40"/>
      <c r="DA561" s="40"/>
      <c r="DB561" s="40"/>
      <c r="DC561" s="40"/>
      <c r="DD561" s="40"/>
      <c r="DE561" s="40"/>
      <c r="DF561" s="40"/>
      <c r="DG561" s="40"/>
      <c r="DH561" s="40"/>
      <c r="DI561" s="40"/>
      <c r="DJ561" s="40"/>
      <c r="DK561" s="40"/>
      <c r="DL561" s="40"/>
      <c r="DM561" s="40"/>
      <c r="DN561" s="40"/>
      <c r="DO561" s="40"/>
      <c r="DP561" s="40"/>
      <c r="DQ561" s="40"/>
      <c r="DR561" s="40"/>
      <c r="DS561" s="40"/>
      <c r="DT561" s="40"/>
      <c r="DU561" s="40"/>
      <c r="DV561" s="40"/>
      <c r="DW561" s="40"/>
      <c r="DX561" s="40"/>
      <c r="DY561" s="40"/>
      <c r="DZ561" s="40"/>
      <c r="EA561" s="40"/>
      <c r="EB561" s="40"/>
      <c r="EC561" s="40"/>
      <c r="ED561" s="40"/>
      <c r="EE561" s="40"/>
      <c r="EF561" s="40"/>
      <c r="EG561" s="40"/>
      <c r="EH561" s="40"/>
      <c r="EI561" s="40"/>
      <c r="EJ561" s="40"/>
      <c r="EK561" s="40"/>
      <c r="EL561" s="40"/>
      <c r="EM561" s="40"/>
      <c r="EN561" s="40"/>
      <c r="EO561" s="40"/>
      <c r="EP561" s="40"/>
      <c r="EQ561" s="40"/>
      <c r="ER561" s="40"/>
      <c r="ES561" s="40"/>
      <c r="ET561" s="40"/>
      <c r="EU561" s="40"/>
      <c r="EV561" s="40"/>
      <c r="EW561" s="40"/>
      <c r="EX561" s="40"/>
      <c r="EY561" s="40"/>
      <c r="EZ561" s="40"/>
      <c r="FA561" s="40"/>
      <c r="FB561" s="40"/>
      <c r="FC561" s="40"/>
      <c r="FD561" s="40"/>
      <c r="FE561" s="40"/>
      <c r="FF561" s="40"/>
      <c r="FG561" s="40"/>
      <c r="FH561" s="40"/>
      <c r="FI561" s="40"/>
      <c r="FJ561" s="40"/>
      <c r="FK561" s="40"/>
      <c r="FL561" s="40"/>
      <c r="FM561" s="40"/>
      <c r="FN561" s="40"/>
      <c r="FO561" s="40"/>
      <c r="FP561" s="40"/>
      <c r="FQ561" s="40"/>
      <c r="FR561" s="40"/>
      <c r="FS561" s="40"/>
      <c r="FT561" s="40"/>
      <c r="FU561" s="40"/>
      <c r="FV561" s="40"/>
      <c r="FW561" s="40"/>
      <c r="FX561" s="40"/>
      <c r="FY561" s="40"/>
      <c r="FZ561" s="40"/>
      <c r="GA561" s="40"/>
      <c r="GB561" s="40"/>
      <c r="GC561" s="40"/>
    </row>
    <row r="562" spans="1:185" s="39" customFormat="1">
      <c r="A562" s="102"/>
      <c r="B562" s="103" t="s">
        <v>18</v>
      </c>
      <c r="C562" s="124"/>
      <c r="D562" s="104">
        <v>7</v>
      </c>
      <c r="E562" s="104">
        <v>7</v>
      </c>
      <c r="F562" s="144"/>
      <c r="G562" s="104"/>
      <c r="H562" s="104"/>
      <c r="I562" s="104"/>
      <c r="J562" s="98"/>
      <c r="K562" s="131"/>
      <c r="L562" s="131"/>
      <c r="M562" s="131"/>
      <c r="N562" s="131"/>
      <c r="O562" s="131"/>
      <c r="P562" s="131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F562" s="40"/>
      <c r="AG562" s="40"/>
      <c r="AH562" s="40"/>
      <c r="AI562" s="40"/>
      <c r="AJ562" s="40"/>
      <c r="AK562" s="40"/>
      <c r="AL562" s="40"/>
      <c r="AM562" s="40"/>
      <c r="AN562" s="40"/>
      <c r="AO562" s="40"/>
      <c r="AP562" s="40"/>
      <c r="AQ562" s="40"/>
      <c r="AR562" s="40"/>
      <c r="AS562" s="40"/>
      <c r="AT562" s="40"/>
      <c r="AU562" s="40"/>
      <c r="AV562" s="40"/>
      <c r="AW562" s="40"/>
      <c r="AX562" s="40"/>
      <c r="AY562" s="40"/>
      <c r="AZ562" s="40"/>
      <c r="BA562" s="40"/>
      <c r="BB562" s="40"/>
      <c r="BC562" s="40"/>
      <c r="BD562" s="40"/>
      <c r="BE562" s="40"/>
      <c r="BF562" s="40"/>
      <c r="BG562" s="40"/>
      <c r="BH562" s="40"/>
      <c r="BI562" s="40"/>
      <c r="BJ562" s="40"/>
      <c r="BK562" s="40"/>
      <c r="BL562" s="40"/>
      <c r="BM562" s="40"/>
      <c r="BN562" s="40"/>
      <c r="BO562" s="40"/>
      <c r="BP562" s="40"/>
      <c r="BQ562" s="40"/>
      <c r="BR562" s="40"/>
      <c r="BS562" s="40"/>
      <c r="BT562" s="40"/>
      <c r="BU562" s="40"/>
      <c r="BV562" s="40"/>
      <c r="BW562" s="40"/>
      <c r="BX562" s="40"/>
      <c r="BY562" s="40"/>
      <c r="BZ562" s="40"/>
      <c r="CA562" s="40"/>
      <c r="CB562" s="40"/>
      <c r="CC562" s="40"/>
      <c r="CD562" s="40"/>
      <c r="CE562" s="40"/>
      <c r="CF562" s="40"/>
      <c r="CG562" s="40"/>
      <c r="CH562" s="40"/>
      <c r="CI562" s="40"/>
      <c r="CJ562" s="40"/>
      <c r="CK562" s="40"/>
      <c r="CL562" s="40"/>
      <c r="CM562" s="40"/>
      <c r="CN562" s="40"/>
      <c r="CO562" s="40"/>
      <c r="CP562" s="40"/>
      <c r="CQ562" s="40"/>
      <c r="CR562" s="40"/>
      <c r="CS562" s="40"/>
      <c r="CT562" s="40"/>
      <c r="CU562" s="40"/>
      <c r="CV562" s="40"/>
      <c r="CW562" s="40"/>
      <c r="CX562" s="40"/>
      <c r="CY562" s="40"/>
      <c r="CZ562" s="40"/>
      <c r="DA562" s="40"/>
      <c r="DB562" s="40"/>
      <c r="DC562" s="40"/>
      <c r="DD562" s="40"/>
      <c r="DE562" s="40"/>
      <c r="DF562" s="40"/>
      <c r="DG562" s="40"/>
      <c r="DH562" s="40"/>
      <c r="DI562" s="40"/>
      <c r="DJ562" s="40"/>
      <c r="DK562" s="40"/>
      <c r="DL562" s="40"/>
      <c r="DM562" s="40"/>
      <c r="DN562" s="40"/>
      <c r="DO562" s="40"/>
      <c r="DP562" s="40"/>
      <c r="DQ562" s="40"/>
      <c r="DR562" s="40"/>
      <c r="DS562" s="40"/>
      <c r="DT562" s="40"/>
      <c r="DU562" s="40"/>
      <c r="DV562" s="40"/>
      <c r="DW562" s="40"/>
      <c r="DX562" s="40"/>
      <c r="DY562" s="40"/>
      <c r="DZ562" s="40"/>
      <c r="EA562" s="40"/>
      <c r="EB562" s="40"/>
      <c r="EC562" s="40"/>
      <c r="ED562" s="40"/>
      <c r="EE562" s="40"/>
      <c r="EF562" s="40"/>
      <c r="EG562" s="40"/>
      <c r="EH562" s="40"/>
      <c r="EI562" s="40"/>
      <c r="EJ562" s="40"/>
      <c r="EK562" s="40"/>
      <c r="EL562" s="40"/>
      <c r="EM562" s="40"/>
      <c r="EN562" s="40"/>
      <c r="EO562" s="40"/>
      <c r="EP562" s="40"/>
      <c r="EQ562" s="40"/>
      <c r="ER562" s="40"/>
      <c r="ES562" s="40"/>
      <c r="ET562" s="40"/>
      <c r="EU562" s="40"/>
      <c r="EV562" s="40"/>
      <c r="EW562" s="40"/>
      <c r="EX562" s="40"/>
      <c r="EY562" s="40"/>
      <c r="EZ562" s="40"/>
      <c r="FA562" s="40"/>
      <c r="FB562" s="40"/>
      <c r="FC562" s="40"/>
      <c r="FD562" s="40"/>
      <c r="FE562" s="40"/>
      <c r="FF562" s="40"/>
      <c r="FG562" s="40"/>
      <c r="FH562" s="40"/>
      <c r="FI562" s="40"/>
      <c r="FJ562" s="40"/>
      <c r="FK562" s="40"/>
      <c r="FL562" s="40"/>
      <c r="FM562" s="40"/>
      <c r="FN562" s="40"/>
      <c r="FO562" s="40"/>
      <c r="FP562" s="40"/>
      <c r="FQ562" s="40"/>
      <c r="FR562" s="40"/>
      <c r="FS562" s="40"/>
      <c r="FT562" s="40"/>
      <c r="FU562" s="40"/>
      <c r="FV562" s="40"/>
      <c r="FW562" s="40"/>
      <c r="FX562" s="40"/>
      <c r="FY562" s="40"/>
      <c r="FZ562" s="40"/>
      <c r="GA562" s="40"/>
      <c r="GB562" s="40"/>
      <c r="GC562" s="40"/>
    </row>
    <row r="563" spans="1:185" s="39" customFormat="1">
      <c r="A563" s="168"/>
      <c r="B563" s="103" t="s">
        <v>16</v>
      </c>
      <c r="C563" s="124"/>
      <c r="D563" s="104">
        <v>75</v>
      </c>
      <c r="E563" s="104">
        <v>75</v>
      </c>
      <c r="F563" s="144"/>
      <c r="G563" s="104"/>
      <c r="H563" s="104"/>
      <c r="I563" s="104"/>
      <c r="J563" s="98"/>
      <c r="K563" s="131"/>
      <c r="L563" s="131"/>
      <c r="M563" s="131"/>
      <c r="N563" s="131"/>
      <c r="O563" s="131"/>
      <c r="P563" s="131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F563" s="40"/>
      <c r="AG563" s="40"/>
      <c r="AH563" s="40"/>
      <c r="AI563" s="40"/>
      <c r="AJ563" s="40"/>
      <c r="AK563" s="40"/>
      <c r="AL563" s="40"/>
      <c r="AM563" s="40"/>
      <c r="AN563" s="40"/>
      <c r="AO563" s="40"/>
      <c r="AP563" s="40"/>
      <c r="AQ563" s="40"/>
      <c r="AR563" s="40"/>
      <c r="AS563" s="40"/>
      <c r="AT563" s="40"/>
      <c r="AU563" s="40"/>
      <c r="AV563" s="40"/>
      <c r="AW563" s="40"/>
      <c r="AX563" s="40"/>
      <c r="AY563" s="40"/>
      <c r="AZ563" s="40"/>
      <c r="BA563" s="40"/>
      <c r="BB563" s="40"/>
      <c r="BC563" s="40"/>
      <c r="BD563" s="40"/>
      <c r="BE563" s="40"/>
      <c r="BF563" s="40"/>
      <c r="BG563" s="40"/>
      <c r="BH563" s="40"/>
      <c r="BI563" s="40"/>
      <c r="BJ563" s="40"/>
      <c r="BK563" s="40"/>
      <c r="BL563" s="40"/>
      <c r="BM563" s="40"/>
      <c r="BN563" s="40"/>
      <c r="BO563" s="40"/>
      <c r="BP563" s="40"/>
      <c r="BQ563" s="40"/>
      <c r="BR563" s="40"/>
      <c r="BS563" s="40"/>
      <c r="BT563" s="40"/>
      <c r="BU563" s="40"/>
      <c r="BV563" s="40"/>
      <c r="BW563" s="40"/>
      <c r="BX563" s="40"/>
      <c r="BY563" s="40"/>
      <c r="BZ563" s="40"/>
      <c r="CA563" s="40"/>
      <c r="CB563" s="40"/>
      <c r="CC563" s="40"/>
      <c r="CD563" s="40"/>
      <c r="CE563" s="40"/>
      <c r="CF563" s="40"/>
      <c r="CG563" s="40"/>
      <c r="CH563" s="40"/>
      <c r="CI563" s="40"/>
      <c r="CJ563" s="40"/>
      <c r="CK563" s="40"/>
      <c r="CL563" s="40"/>
      <c r="CM563" s="40"/>
      <c r="CN563" s="40"/>
      <c r="CO563" s="40"/>
      <c r="CP563" s="40"/>
      <c r="CQ563" s="40"/>
      <c r="CR563" s="40"/>
      <c r="CS563" s="40"/>
      <c r="CT563" s="40"/>
      <c r="CU563" s="40"/>
      <c r="CV563" s="40"/>
      <c r="CW563" s="40"/>
      <c r="CX563" s="40"/>
      <c r="CY563" s="40"/>
      <c r="CZ563" s="40"/>
      <c r="DA563" s="40"/>
      <c r="DB563" s="40"/>
      <c r="DC563" s="40"/>
      <c r="DD563" s="40"/>
      <c r="DE563" s="40"/>
      <c r="DF563" s="40"/>
      <c r="DG563" s="40"/>
      <c r="DH563" s="40"/>
      <c r="DI563" s="40"/>
      <c r="DJ563" s="40"/>
      <c r="DK563" s="40"/>
      <c r="DL563" s="40"/>
      <c r="DM563" s="40"/>
      <c r="DN563" s="40"/>
      <c r="DO563" s="40"/>
      <c r="DP563" s="40"/>
      <c r="DQ563" s="40"/>
      <c r="DR563" s="40"/>
      <c r="DS563" s="40"/>
      <c r="DT563" s="40"/>
      <c r="DU563" s="40"/>
      <c r="DV563" s="40"/>
      <c r="DW563" s="40"/>
      <c r="DX563" s="40"/>
      <c r="DY563" s="40"/>
      <c r="DZ563" s="40"/>
      <c r="EA563" s="40"/>
      <c r="EB563" s="40"/>
      <c r="EC563" s="40"/>
      <c r="ED563" s="40"/>
      <c r="EE563" s="40"/>
      <c r="EF563" s="40"/>
      <c r="EG563" s="40"/>
      <c r="EH563" s="40"/>
      <c r="EI563" s="40"/>
      <c r="EJ563" s="40"/>
      <c r="EK563" s="40"/>
      <c r="EL563" s="40"/>
      <c r="EM563" s="40"/>
      <c r="EN563" s="40"/>
      <c r="EO563" s="40"/>
      <c r="EP563" s="40"/>
      <c r="EQ563" s="40"/>
      <c r="ER563" s="40"/>
      <c r="ES563" s="40"/>
      <c r="ET563" s="40"/>
      <c r="EU563" s="40"/>
      <c r="EV563" s="40"/>
      <c r="EW563" s="40"/>
      <c r="EX563" s="40"/>
      <c r="EY563" s="40"/>
      <c r="EZ563" s="40"/>
      <c r="FA563" s="40"/>
      <c r="FB563" s="40"/>
      <c r="FC563" s="40"/>
      <c r="FD563" s="40"/>
      <c r="FE563" s="40"/>
      <c r="FF563" s="40"/>
      <c r="FG563" s="40"/>
      <c r="FH563" s="40"/>
      <c r="FI563" s="40"/>
      <c r="FJ563" s="40"/>
      <c r="FK563" s="40"/>
      <c r="FL563" s="40"/>
      <c r="FM563" s="40"/>
      <c r="FN563" s="40"/>
      <c r="FO563" s="40"/>
      <c r="FP563" s="40"/>
      <c r="FQ563" s="40"/>
      <c r="FR563" s="40"/>
      <c r="FS563" s="40"/>
      <c r="FT563" s="40"/>
      <c r="FU563" s="40"/>
      <c r="FV563" s="40"/>
      <c r="FW563" s="40"/>
      <c r="FX563" s="40"/>
      <c r="FY563" s="40"/>
      <c r="FZ563" s="40"/>
      <c r="GA563" s="40"/>
      <c r="GB563" s="40"/>
      <c r="GC563" s="40"/>
    </row>
    <row r="564" spans="1:185" s="39" customFormat="1">
      <c r="A564" s="168"/>
      <c r="B564" s="103" t="s">
        <v>54</v>
      </c>
      <c r="C564" s="124"/>
      <c r="D564" s="144">
        <v>106</v>
      </c>
      <c r="E564" s="104">
        <v>106</v>
      </c>
      <c r="F564" s="144"/>
      <c r="G564" s="104"/>
      <c r="H564" s="134"/>
      <c r="I564" s="104"/>
      <c r="J564" s="98"/>
      <c r="K564" s="131"/>
      <c r="L564" s="131"/>
      <c r="M564" s="131"/>
      <c r="N564" s="131"/>
      <c r="O564" s="131"/>
      <c r="P564" s="131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F564" s="40"/>
      <c r="AG564" s="40"/>
      <c r="AH564" s="40"/>
      <c r="AI564" s="40"/>
      <c r="AJ564" s="40"/>
      <c r="AK564" s="40"/>
      <c r="AL564" s="40"/>
      <c r="AM564" s="40"/>
      <c r="AN564" s="40"/>
      <c r="AO564" s="40"/>
      <c r="AP564" s="40"/>
      <c r="AQ564" s="40"/>
      <c r="AR564" s="40"/>
      <c r="AS564" s="40"/>
      <c r="AT564" s="40"/>
      <c r="AU564" s="40"/>
      <c r="AV564" s="40"/>
      <c r="AW564" s="40"/>
      <c r="AX564" s="40"/>
      <c r="AY564" s="40"/>
      <c r="AZ564" s="40"/>
      <c r="BA564" s="40"/>
      <c r="BB564" s="40"/>
      <c r="BC564" s="40"/>
      <c r="BD564" s="40"/>
      <c r="BE564" s="40"/>
      <c r="BF564" s="40"/>
      <c r="BG564" s="40"/>
      <c r="BH564" s="40"/>
      <c r="BI564" s="40"/>
      <c r="BJ564" s="40"/>
      <c r="BK564" s="40"/>
      <c r="BL564" s="40"/>
      <c r="BM564" s="40"/>
      <c r="BN564" s="40"/>
      <c r="BO564" s="40"/>
      <c r="BP564" s="40"/>
      <c r="BQ564" s="40"/>
      <c r="BR564" s="40"/>
      <c r="BS564" s="40"/>
      <c r="BT564" s="40"/>
      <c r="BU564" s="40"/>
      <c r="BV564" s="40"/>
      <c r="BW564" s="40"/>
      <c r="BX564" s="40"/>
      <c r="BY564" s="40"/>
      <c r="BZ564" s="40"/>
      <c r="CA564" s="40"/>
      <c r="CB564" s="40"/>
      <c r="CC564" s="40"/>
      <c r="CD564" s="40"/>
      <c r="CE564" s="40"/>
      <c r="CF564" s="40"/>
      <c r="CG564" s="40"/>
      <c r="CH564" s="40"/>
      <c r="CI564" s="40"/>
      <c r="CJ564" s="40"/>
      <c r="CK564" s="40"/>
      <c r="CL564" s="40"/>
      <c r="CM564" s="40"/>
      <c r="CN564" s="40"/>
      <c r="CO564" s="40"/>
      <c r="CP564" s="40"/>
      <c r="CQ564" s="40"/>
      <c r="CR564" s="40"/>
      <c r="CS564" s="40"/>
      <c r="CT564" s="40"/>
      <c r="CU564" s="40"/>
      <c r="CV564" s="40"/>
      <c r="CW564" s="40"/>
      <c r="CX564" s="40"/>
      <c r="CY564" s="40"/>
      <c r="CZ564" s="40"/>
      <c r="DA564" s="40"/>
      <c r="DB564" s="40"/>
      <c r="DC564" s="40"/>
      <c r="DD564" s="40"/>
      <c r="DE564" s="40"/>
      <c r="DF564" s="40"/>
      <c r="DG564" s="40"/>
      <c r="DH564" s="40"/>
      <c r="DI564" s="40"/>
      <c r="DJ564" s="40"/>
      <c r="DK564" s="40"/>
      <c r="DL564" s="40"/>
      <c r="DM564" s="40"/>
      <c r="DN564" s="40"/>
      <c r="DO564" s="40"/>
      <c r="DP564" s="40"/>
      <c r="DQ564" s="40"/>
      <c r="DR564" s="40"/>
      <c r="DS564" s="40"/>
      <c r="DT564" s="40"/>
      <c r="DU564" s="40"/>
      <c r="DV564" s="40"/>
      <c r="DW564" s="40"/>
      <c r="DX564" s="40"/>
      <c r="DY564" s="40"/>
      <c r="DZ564" s="40"/>
      <c r="EA564" s="40"/>
      <c r="EB564" s="40"/>
      <c r="EC564" s="40"/>
      <c r="ED564" s="40"/>
      <c r="EE564" s="40"/>
      <c r="EF564" s="40"/>
      <c r="EG564" s="40"/>
      <c r="EH564" s="40"/>
      <c r="EI564" s="40"/>
      <c r="EJ564" s="40"/>
      <c r="EK564" s="40"/>
      <c r="EL564" s="40"/>
      <c r="EM564" s="40"/>
      <c r="EN564" s="40"/>
      <c r="EO564" s="40"/>
      <c r="EP564" s="40"/>
      <c r="EQ564" s="40"/>
      <c r="ER564" s="40"/>
      <c r="ES564" s="40"/>
      <c r="ET564" s="40"/>
      <c r="EU564" s="40"/>
      <c r="EV564" s="40"/>
      <c r="EW564" s="40"/>
      <c r="EX564" s="40"/>
      <c r="EY564" s="40"/>
      <c r="EZ564" s="40"/>
      <c r="FA564" s="40"/>
      <c r="FB564" s="40"/>
      <c r="FC564" s="40"/>
      <c r="FD564" s="40"/>
      <c r="FE564" s="40"/>
      <c r="FF564" s="40"/>
      <c r="FG564" s="40"/>
      <c r="FH564" s="40"/>
      <c r="FI564" s="40"/>
      <c r="FJ564" s="40"/>
      <c r="FK564" s="40"/>
      <c r="FL564" s="40"/>
      <c r="FM564" s="40"/>
      <c r="FN564" s="40"/>
      <c r="FO564" s="40"/>
      <c r="FP564" s="40"/>
      <c r="FQ564" s="40"/>
      <c r="FR564" s="40"/>
      <c r="FS564" s="40"/>
      <c r="FT564" s="40"/>
      <c r="FU564" s="40"/>
      <c r="FV564" s="40"/>
      <c r="FW564" s="40"/>
      <c r="FX564" s="40"/>
      <c r="FY564" s="40"/>
      <c r="FZ564" s="40"/>
      <c r="GA564" s="40"/>
      <c r="GB564" s="40"/>
      <c r="GC564" s="40"/>
    </row>
    <row r="565" spans="1:185">
      <c r="A565" s="102" t="s">
        <v>23</v>
      </c>
      <c r="B565" s="103"/>
      <c r="C565" s="133" t="s">
        <v>156</v>
      </c>
      <c r="D565" s="147"/>
      <c r="E565" s="145"/>
      <c r="F565" s="144">
        <v>1.9</v>
      </c>
      <c r="G565" s="104">
        <v>4.4000000000000004</v>
      </c>
      <c r="H565" s="134">
        <v>13</v>
      </c>
      <c r="I565" s="104">
        <v>99</v>
      </c>
      <c r="J565" s="98" t="s">
        <v>25</v>
      </c>
    </row>
    <row r="566" spans="1:185">
      <c r="A566" s="102"/>
      <c r="B566" s="103" t="s">
        <v>26</v>
      </c>
      <c r="C566" s="124"/>
      <c r="D566" s="144">
        <v>25</v>
      </c>
      <c r="E566" s="104">
        <v>25</v>
      </c>
      <c r="F566" s="144"/>
      <c r="G566" s="104"/>
      <c r="H566" s="104"/>
      <c r="I566" s="104"/>
      <c r="J566" s="98"/>
    </row>
    <row r="567" spans="1:185" ht="16.5" thickBot="1">
      <c r="A567" s="102"/>
      <c r="B567" s="103" t="s">
        <v>20</v>
      </c>
      <c r="C567" s="124"/>
      <c r="D567" s="144">
        <v>5</v>
      </c>
      <c r="E567" s="104">
        <v>5</v>
      </c>
      <c r="F567" s="144" t="s">
        <v>1</v>
      </c>
      <c r="G567" s="104"/>
      <c r="H567" s="104"/>
      <c r="I567" s="104"/>
      <c r="J567" s="98"/>
    </row>
    <row r="568" spans="1:185" ht="16.5" thickBot="1">
      <c r="A568" s="121" t="s">
        <v>27</v>
      </c>
      <c r="B568" s="122"/>
      <c r="C568" s="207">
        <v>357</v>
      </c>
      <c r="D568" s="185"/>
      <c r="E568" s="123"/>
      <c r="F568" s="100">
        <v>8.1999999999999993</v>
      </c>
      <c r="G568" s="100">
        <v>10.4</v>
      </c>
      <c r="H568" s="100">
        <v>35.1</v>
      </c>
      <c r="I568" s="100">
        <v>266</v>
      </c>
      <c r="J568" s="101"/>
    </row>
    <row r="569" spans="1:185">
      <c r="A569" s="102" t="s">
        <v>28</v>
      </c>
      <c r="B569" s="103"/>
      <c r="C569" s="124">
        <v>125</v>
      </c>
      <c r="D569" s="125">
        <v>125</v>
      </c>
      <c r="E569" s="124">
        <v>125</v>
      </c>
      <c r="F569" s="105">
        <v>1.9</v>
      </c>
      <c r="G569" s="108">
        <v>1</v>
      </c>
      <c r="H569" s="109">
        <v>15</v>
      </c>
      <c r="I569" s="108">
        <v>77</v>
      </c>
      <c r="J569" s="98" t="s">
        <v>50</v>
      </c>
    </row>
    <row r="570" spans="1:185" ht="16.5" thickBot="1">
      <c r="A570" s="102" t="s">
        <v>196</v>
      </c>
      <c r="B570" s="103"/>
      <c r="C570" s="124"/>
      <c r="D570" s="125"/>
      <c r="E570" s="124"/>
      <c r="F570" s="105"/>
      <c r="G570" s="108"/>
      <c r="H570" s="109"/>
      <c r="I570" s="108"/>
      <c r="J570" s="98"/>
    </row>
    <row r="571" spans="1:185" ht="16.5" thickBot="1">
      <c r="A571" s="121" t="s">
        <v>27</v>
      </c>
      <c r="B571" s="122"/>
      <c r="C571" s="207">
        <v>125</v>
      </c>
      <c r="D571" s="229"/>
      <c r="E571" s="209"/>
      <c r="F571" s="99">
        <v>1.9</v>
      </c>
      <c r="G571" s="99">
        <v>1</v>
      </c>
      <c r="H571" s="99">
        <v>15</v>
      </c>
      <c r="I571" s="99">
        <v>77</v>
      </c>
      <c r="J571" s="101"/>
    </row>
    <row r="572" spans="1:185" ht="16.5" thickBot="1">
      <c r="A572" s="126"/>
      <c r="B572" s="127"/>
      <c r="C572" s="206">
        <v>482</v>
      </c>
      <c r="D572" s="210"/>
      <c r="E572" s="222"/>
      <c r="F572" s="348">
        <v>10.1</v>
      </c>
      <c r="G572" s="348">
        <v>11.7</v>
      </c>
      <c r="H572" s="348">
        <v>50.1</v>
      </c>
      <c r="I572" s="348">
        <v>343</v>
      </c>
      <c r="J572" s="91"/>
    </row>
    <row r="573" spans="1:185">
      <c r="A573" s="126"/>
      <c r="B573" s="127" t="s">
        <v>30</v>
      </c>
      <c r="C573" s="217"/>
      <c r="D573" s="180"/>
      <c r="E573" s="218"/>
      <c r="F573" s="348"/>
      <c r="G573" s="90"/>
      <c r="H573" s="348"/>
      <c r="I573" s="90"/>
      <c r="J573" s="91"/>
    </row>
    <row r="574" spans="1:185">
      <c r="A574" s="136" t="s">
        <v>417</v>
      </c>
      <c r="B574" s="137"/>
      <c r="C574" s="138">
        <v>30</v>
      </c>
      <c r="D574" s="141"/>
      <c r="E574" s="140"/>
      <c r="F574" s="109">
        <v>0.36</v>
      </c>
      <c r="G574" s="108">
        <v>1.5</v>
      </c>
      <c r="H574" s="109">
        <v>2.52</v>
      </c>
      <c r="I574" s="105">
        <v>25</v>
      </c>
      <c r="J574" s="98" t="s">
        <v>418</v>
      </c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</row>
    <row r="575" spans="1:185">
      <c r="A575" s="136"/>
      <c r="B575" s="137" t="s">
        <v>31</v>
      </c>
      <c r="C575" s="138"/>
      <c r="D575" s="141">
        <v>38.76</v>
      </c>
      <c r="E575" s="140">
        <v>28.5</v>
      </c>
      <c r="F575" s="109"/>
      <c r="G575" s="108"/>
      <c r="H575" s="109"/>
      <c r="I575" s="105"/>
      <c r="J575" s="98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</row>
    <row r="576" spans="1:185" ht="31.5">
      <c r="A576" s="136"/>
      <c r="B576" s="137" t="s">
        <v>36</v>
      </c>
      <c r="C576" s="138"/>
      <c r="D576" s="141">
        <v>1.5</v>
      </c>
      <c r="E576" s="140">
        <v>1.5</v>
      </c>
      <c r="F576" s="109"/>
      <c r="G576" s="108"/>
      <c r="H576" s="109"/>
      <c r="I576" s="105"/>
      <c r="J576" s="98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</row>
    <row r="577" spans="1:10" ht="31.5">
      <c r="A577" s="102" t="s">
        <v>318</v>
      </c>
      <c r="B577" s="103"/>
      <c r="C577" s="133" t="s">
        <v>213</v>
      </c>
      <c r="D577" s="133"/>
      <c r="E577" s="350"/>
      <c r="F577" s="108">
        <v>2</v>
      </c>
      <c r="G577" s="108">
        <v>3</v>
      </c>
      <c r="H577" s="109">
        <v>13.6</v>
      </c>
      <c r="I577" s="108">
        <v>89</v>
      </c>
      <c r="J577" s="98" t="s">
        <v>220</v>
      </c>
    </row>
    <row r="578" spans="1:10" ht="31.5">
      <c r="A578" s="102"/>
      <c r="B578" s="103" t="s">
        <v>150</v>
      </c>
      <c r="C578" s="133"/>
      <c r="D578" s="104">
        <v>11.4</v>
      </c>
      <c r="E578" s="134">
        <v>11.4</v>
      </c>
      <c r="F578" s="105"/>
      <c r="G578" s="105"/>
      <c r="H578" s="105"/>
      <c r="I578" s="105"/>
      <c r="J578" s="98"/>
    </row>
    <row r="579" spans="1:10">
      <c r="A579" s="102"/>
      <c r="B579" s="103" t="s">
        <v>35</v>
      </c>
      <c r="C579" s="133"/>
      <c r="D579" s="104">
        <v>1.19</v>
      </c>
      <c r="E579" s="134">
        <v>1</v>
      </c>
      <c r="F579" s="108"/>
      <c r="G579" s="108"/>
      <c r="H579" s="109"/>
      <c r="I579" s="108"/>
      <c r="J579" s="98"/>
    </row>
    <row r="580" spans="1:10">
      <c r="A580" s="102"/>
      <c r="B580" s="103" t="s">
        <v>53</v>
      </c>
      <c r="C580" s="133"/>
      <c r="D580" s="104">
        <v>1</v>
      </c>
      <c r="E580" s="134">
        <v>1</v>
      </c>
      <c r="F580" s="108"/>
      <c r="G580" s="108"/>
      <c r="H580" s="109"/>
      <c r="I580" s="108"/>
      <c r="J580" s="98"/>
    </row>
    <row r="581" spans="1:10">
      <c r="A581" s="102"/>
      <c r="B581" s="103" t="s">
        <v>180</v>
      </c>
      <c r="C581" s="133"/>
      <c r="D581" s="104">
        <v>1.1399999999999999</v>
      </c>
      <c r="E581" s="134">
        <v>1.1399999999999999</v>
      </c>
      <c r="F581" s="108"/>
      <c r="G581" s="108"/>
      <c r="H581" s="109"/>
      <c r="I581" s="108"/>
      <c r="J581" s="98"/>
    </row>
    <row r="582" spans="1:10" ht="31.5">
      <c r="A582" s="102"/>
      <c r="B582" s="103" t="s">
        <v>85</v>
      </c>
      <c r="C582" s="133"/>
      <c r="D582" s="133"/>
      <c r="E582" s="134">
        <v>13.4</v>
      </c>
      <c r="F582" s="108"/>
      <c r="G582" s="108"/>
      <c r="H582" s="109"/>
      <c r="I582" s="108"/>
      <c r="J582" s="98"/>
    </row>
    <row r="583" spans="1:10">
      <c r="A583" s="102"/>
      <c r="B583" s="103" t="s">
        <v>32</v>
      </c>
      <c r="C583" s="133"/>
      <c r="D583" s="148">
        <v>39.9</v>
      </c>
      <c r="E583" s="149">
        <v>30</v>
      </c>
      <c r="F583" s="108"/>
      <c r="G583" s="108"/>
      <c r="H583" s="109"/>
      <c r="I583" s="108"/>
      <c r="J583" s="98"/>
    </row>
    <row r="584" spans="1:10">
      <c r="A584" s="102"/>
      <c r="B584" s="103" t="s">
        <v>106</v>
      </c>
      <c r="C584" s="133"/>
      <c r="D584" s="148">
        <v>15.2</v>
      </c>
      <c r="E584" s="149">
        <v>15</v>
      </c>
      <c r="F584" s="108"/>
      <c r="G584" s="108"/>
      <c r="H584" s="109"/>
      <c r="I584" s="108"/>
      <c r="J584" s="98"/>
    </row>
    <row r="585" spans="1:10">
      <c r="A585" s="102"/>
      <c r="B585" s="103" t="s">
        <v>34</v>
      </c>
      <c r="C585" s="133"/>
      <c r="D585" s="148">
        <v>7.5</v>
      </c>
      <c r="E585" s="149">
        <v>6</v>
      </c>
      <c r="F585" s="108"/>
      <c r="G585" s="108"/>
      <c r="H585" s="109"/>
      <c r="I585" s="108"/>
      <c r="J585" s="98"/>
    </row>
    <row r="586" spans="1:10">
      <c r="A586" s="102"/>
      <c r="B586" s="103" t="s">
        <v>35</v>
      </c>
      <c r="C586" s="133"/>
      <c r="D586" s="104">
        <v>7.14</v>
      </c>
      <c r="E586" s="149">
        <v>6</v>
      </c>
      <c r="F586" s="108"/>
      <c r="G586" s="108"/>
      <c r="H586" s="109"/>
      <c r="I586" s="108"/>
      <c r="J586" s="98"/>
    </row>
    <row r="587" spans="1:10" ht="31.5">
      <c r="A587" s="102"/>
      <c r="B587" s="103" t="s">
        <v>36</v>
      </c>
      <c r="C587" s="133"/>
      <c r="D587" s="148">
        <v>2</v>
      </c>
      <c r="E587" s="149">
        <v>2</v>
      </c>
      <c r="F587" s="108"/>
      <c r="G587" s="108"/>
      <c r="H587" s="109"/>
      <c r="I587" s="108"/>
      <c r="J587" s="98"/>
    </row>
    <row r="588" spans="1:10">
      <c r="A588" s="102"/>
      <c r="B588" s="103" t="s">
        <v>19</v>
      </c>
      <c r="C588" s="133"/>
      <c r="D588" s="148">
        <v>0.5</v>
      </c>
      <c r="E588" s="149">
        <v>0.5</v>
      </c>
      <c r="F588" s="108"/>
      <c r="G588" s="108"/>
      <c r="H588" s="109"/>
      <c r="I588" s="108"/>
      <c r="J588" s="98"/>
    </row>
    <row r="589" spans="1:10">
      <c r="A589" s="102"/>
      <c r="B589" s="103" t="s">
        <v>17</v>
      </c>
      <c r="C589" s="133"/>
      <c r="D589" s="148">
        <v>108</v>
      </c>
      <c r="E589" s="149">
        <v>108</v>
      </c>
      <c r="F589" s="108"/>
      <c r="G589" s="108"/>
      <c r="H589" s="109"/>
      <c r="I589" s="108"/>
      <c r="J589" s="98"/>
    </row>
    <row r="590" spans="1:10">
      <c r="A590" s="102"/>
      <c r="B590" s="103" t="s">
        <v>203</v>
      </c>
      <c r="C590" s="104"/>
      <c r="D590" s="109"/>
      <c r="E590" s="108"/>
      <c r="F590" s="109"/>
      <c r="G590" s="108"/>
      <c r="H590" s="109"/>
      <c r="I590" s="105"/>
      <c r="J590" s="98"/>
    </row>
    <row r="591" spans="1:10" ht="31.5">
      <c r="A591" s="102"/>
      <c r="B591" s="103" t="s">
        <v>40</v>
      </c>
      <c r="C591" s="104"/>
      <c r="D591" s="109">
        <v>14.4</v>
      </c>
      <c r="E591" s="108">
        <v>12</v>
      </c>
      <c r="F591" s="109"/>
      <c r="G591" s="108"/>
      <c r="H591" s="109"/>
      <c r="I591" s="105"/>
      <c r="J591" s="98"/>
    </row>
    <row r="592" spans="1:10">
      <c r="A592" s="102"/>
      <c r="B592" s="103" t="s">
        <v>20</v>
      </c>
      <c r="C592" s="104"/>
      <c r="D592" s="109">
        <v>2</v>
      </c>
      <c r="E592" s="108">
        <v>2</v>
      </c>
      <c r="F592" s="109"/>
      <c r="G592" s="108"/>
      <c r="H592" s="109"/>
      <c r="I592" s="105"/>
      <c r="J592" s="98"/>
    </row>
    <row r="593" spans="1:185" s="143" customFormat="1">
      <c r="A593" s="102" t="s">
        <v>388</v>
      </c>
      <c r="B593" s="103"/>
      <c r="C593" s="104" t="s">
        <v>401</v>
      </c>
      <c r="D593" s="109"/>
      <c r="E593" s="108"/>
      <c r="F593" s="105">
        <v>7.5</v>
      </c>
      <c r="G593" s="108">
        <v>7.4</v>
      </c>
      <c r="H593" s="109">
        <v>10.6</v>
      </c>
      <c r="I593" s="105">
        <v>139</v>
      </c>
      <c r="J593" s="98" t="s">
        <v>389</v>
      </c>
      <c r="K593" s="108"/>
      <c r="L593" s="131"/>
      <c r="M593" s="131"/>
      <c r="N593" s="131"/>
      <c r="O593" s="131"/>
      <c r="P593" s="131"/>
      <c r="Q593" s="85"/>
      <c r="R593" s="85"/>
      <c r="S593" s="85"/>
      <c r="T593" s="85"/>
      <c r="U593" s="85"/>
      <c r="V593" s="85"/>
      <c r="W593" s="85"/>
      <c r="X593" s="85"/>
      <c r="Y593" s="85"/>
      <c r="Z593" s="85"/>
      <c r="AA593" s="85"/>
      <c r="AB593" s="85"/>
      <c r="AC593" s="85"/>
      <c r="AD593" s="85"/>
      <c r="AE593" s="85"/>
      <c r="AF593" s="85"/>
      <c r="AG593" s="85"/>
      <c r="AH593" s="85"/>
      <c r="AI593" s="85"/>
      <c r="AJ593" s="85"/>
      <c r="AK593" s="85"/>
      <c r="AL593" s="85"/>
      <c r="AM593" s="85"/>
      <c r="AN593" s="85"/>
      <c r="AO593" s="85"/>
      <c r="AP593" s="85"/>
      <c r="AQ593" s="85"/>
      <c r="AR593" s="85"/>
      <c r="AS593" s="85"/>
      <c r="AT593" s="85"/>
      <c r="AU593" s="85"/>
      <c r="AV593" s="85"/>
      <c r="AW593" s="85"/>
      <c r="AX593" s="85"/>
      <c r="AY593" s="85"/>
      <c r="AZ593" s="85"/>
      <c r="BA593" s="85"/>
      <c r="BB593" s="85"/>
      <c r="BC593" s="85"/>
      <c r="BD593" s="85"/>
      <c r="BE593" s="85"/>
      <c r="BF593" s="85"/>
      <c r="BG593" s="85"/>
      <c r="BH593" s="85"/>
      <c r="BI593" s="85"/>
      <c r="BJ593" s="85"/>
      <c r="BK593" s="85"/>
      <c r="BL593" s="85"/>
      <c r="BM593" s="85"/>
      <c r="BN593" s="85"/>
      <c r="BO593" s="85"/>
      <c r="BP593" s="85"/>
      <c r="BQ593" s="85"/>
      <c r="BR593" s="85"/>
      <c r="BS593" s="85"/>
      <c r="BT593" s="85"/>
      <c r="BU593" s="85"/>
      <c r="BV593" s="85"/>
      <c r="BW593" s="85"/>
      <c r="BX593" s="85"/>
      <c r="BY593" s="85"/>
      <c r="BZ593" s="85"/>
      <c r="CA593" s="85"/>
      <c r="CB593" s="85"/>
      <c r="CC593" s="85"/>
      <c r="CD593" s="85"/>
      <c r="CE593" s="85"/>
      <c r="CF593" s="85"/>
      <c r="CG593" s="85"/>
      <c r="CH593" s="85"/>
      <c r="CI593" s="85"/>
      <c r="CJ593" s="85"/>
      <c r="CK593" s="85"/>
      <c r="CL593" s="85"/>
      <c r="CM593" s="85"/>
      <c r="CN593" s="85"/>
      <c r="CO593" s="85"/>
      <c r="CP593" s="85"/>
      <c r="CQ593" s="85"/>
      <c r="CR593" s="85"/>
      <c r="CS593" s="85"/>
      <c r="CT593" s="85"/>
      <c r="CU593" s="85"/>
      <c r="CV593" s="85"/>
      <c r="CW593" s="85"/>
      <c r="CX593" s="85"/>
      <c r="CY593" s="85"/>
      <c r="CZ593" s="85"/>
      <c r="DA593" s="85"/>
      <c r="DB593" s="85"/>
      <c r="DC593" s="85"/>
      <c r="DD593" s="85"/>
      <c r="DE593" s="85"/>
      <c r="DF593" s="85"/>
      <c r="DG593" s="85"/>
      <c r="DH593" s="85"/>
      <c r="DI593" s="85"/>
      <c r="DJ593" s="85"/>
      <c r="DK593" s="85"/>
      <c r="DL593" s="85"/>
      <c r="DM593" s="85"/>
      <c r="DN593" s="85"/>
      <c r="DO593" s="85"/>
      <c r="DP593" s="85"/>
      <c r="DQ593" s="85"/>
      <c r="DR593" s="85"/>
      <c r="DS593" s="85"/>
      <c r="DT593" s="85"/>
      <c r="DU593" s="85"/>
      <c r="DV593" s="85"/>
      <c r="DW593" s="85"/>
      <c r="DX593" s="85"/>
      <c r="DY593" s="85"/>
      <c r="DZ593" s="85"/>
      <c r="EA593" s="85"/>
      <c r="EB593" s="85"/>
      <c r="EC593" s="85"/>
      <c r="ED593" s="85"/>
      <c r="EE593" s="85"/>
      <c r="EF593" s="85"/>
      <c r="EG593" s="85"/>
      <c r="EH593" s="85"/>
    </row>
    <row r="594" spans="1:185" s="143" customFormat="1">
      <c r="A594" s="102"/>
      <c r="B594" s="103" t="s">
        <v>59</v>
      </c>
      <c r="C594" s="104"/>
      <c r="D594" s="109">
        <v>52.63</v>
      </c>
      <c r="E594" s="108">
        <v>40</v>
      </c>
      <c r="F594" s="105"/>
      <c r="G594" s="105"/>
      <c r="H594" s="105"/>
      <c r="I594" s="105"/>
      <c r="J594" s="98"/>
      <c r="K594" s="131"/>
      <c r="L594" s="131"/>
      <c r="M594" s="131"/>
      <c r="N594" s="131"/>
      <c r="O594" s="131"/>
      <c r="P594" s="131"/>
      <c r="Q594" s="85"/>
      <c r="R594" s="85"/>
      <c r="S594" s="85"/>
      <c r="T594" s="85"/>
      <c r="U594" s="85"/>
      <c r="V594" s="85"/>
      <c r="W594" s="85"/>
      <c r="X594" s="85"/>
      <c r="Y594" s="85"/>
      <c r="Z594" s="85"/>
      <c r="AA594" s="85"/>
      <c r="AB594" s="85"/>
      <c r="AC594" s="85"/>
      <c r="AD594" s="85"/>
      <c r="AE594" s="85"/>
      <c r="AF594" s="85"/>
      <c r="AG594" s="85"/>
      <c r="AH594" s="85"/>
      <c r="AI594" s="85"/>
      <c r="AJ594" s="85"/>
      <c r="AK594" s="85"/>
      <c r="AL594" s="85"/>
      <c r="AM594" s="85"/>
      <c r="AN594" s="85"/>
      <c r="AO594" s="85"/>
      <c r="AP594" s="85"/>
      <c r="AQ594" s="85"/>
      <c r="AR594" s="85"/>
      <c r="AS594" s="85"/>
      <c r="AT594" s="85"/>
      <c r="AU594" s="85"/>
      <c r="AV594" s="85"/>
      <c r="AW594" s="85"/>
      <c r="AX594" s="85"/>
      <c r="AY594" s="85"/>
      <c r="AZ594" s="85"/>
      <c r="BA594" s="85"/>
      <c r="BB594" s="85"/>
      <c r="BC594" s="85"/>
      <c r="BD594" s="85"/>
      <c r="BE594" s="85"/>
      <c r="BF594" s="85"/>
      <c r="BG594" s="85"/>
      <c r="BH594" s="85"/>
      <c r="BI594" s="85"/>
      <c r="BJ594" s="85"/>
      <c r="BK594" s="85"/>
      <c r="BL594" s="85"/>
      <c r="BM594" s="85"/>
      <c r="BN594" s="85"/>
      <c r="BO594" s="85"/>
      <c r="BP594" s="85"/>
      <c r="BQ594" s="85"/>
      <c r="BR594" s="85"/>
      <c r="BS594" s="85"/>
      <c r="BT594" s="85"/>
      <c r="BU594" s="85"/>
      <c r="BV594" s="85"/>
      <c r="BW594" s="85"/>
      <c r="BX594" s="85"/>
      <c r="BY594" s="85"/>
      <c r="BZ594" s="85"/>
      <c r="CA594" s="85"/>
      <c r="CB594" s="85"/>
      <c r="CC594" s="85"/>
      <c r="CD594" s="85"/>
      <c r="CE594" s="85"/>
      <c r="CF594" s="85"/>
      <c r="CG594" s="85"/>
      <c r="CH594" s="85"/>
      <c r="CI594" s="85"/>
      <c r="CJ594" s="85"/>
      <c r="CK594" s="85"/>
      <c r="CL594" s="85"/>
      <c r="CM594" s="85"/>
      <c r="CN594" s="85"/>
      <c r="CO594" s="85"/>
      <c r="CP594" s="85"/>
      <c r="CQ594" s="85"/>
      <c r="CR594" s="85"/>
      <c r="CS594" s="85"/>
      <c r="CT594" s="85"/>
      <c r="CU594" s="85"/>
      <c r="CV594" s="85"/>
      <c r="CW594" s="85"/>
      <c r="CX594" s="85"/>
      <c r="CY594" s="85"/>
      <c r="CZ594" s="85"/>
      <c r="DA594" s="85"/>
      <c r="DB594" s="85"/>
      <c r="DC594" s="85"/>
      <c r="DD594" s="85"/>
      <c r="DE594" s="85"/>
      <c r="DF594" s="85"/>
      <c r="DG594" s="85"/>
      <c r="DH594" s="85"/>
      <c r="DI594" s="85"/>
      <c r="DJ594" s="85"/>
      <c r="DK594" s="85"/>
      <c r="DL594" s="85"/>
      <c r="DM594" s="85"/>
      <c r="DN594" s="85"/>
      <c r="DO594" s="85"/>
      <c r="DP594" s="85"/>
      <c r="DQ594" s="85"/>
      <c r="DR594" s="85"/>
      <c r="DS594" s="85"/>
      <c r="DT594" s="85"/>
      <c r="DU594" s="85"/>
      <c r="DV594" s="85"/>
      <c r="DW594" s="85"/>
      <c r="DX594" s="85"/>
      <c r="DY594" s="85"/>
      <c r="DZ594" s="85"/>
      <c r="EA594" s="85"/>
      <c r="EB594" s="85"/>
      <c r="EC594" s="85"/>
      <c r="ED594" s="85"/>
      <c r="EE594" s="85"/>
      <c r="EF594" s="85"/>
      <c r="EG594" s="85"/>
      <c r="EH594" s="85"/>
    </row>
    <row r="595" spans="1:185" s="143" customFormat="1" ht="31.5">
      <c r="A595" s="102"/>
      <c r="B595" s="103" t="s">
        <v>390</v>
      </c>
      <c r="C595" s="104"/>
      <c r="D595" s="109">
        <v>5</v>
      </c>
      <c r="E595" s="108">
        <v>5</v>
      </c>
      <c r="F595" s="105"/>
      <c r="G595" s="108"/>
      <c r="H595" s="109"/>
      <c r="I595" s="105"/>
      <c r="J595" s="98"/>
      <c r="K595" s="131"/>
      <c r="L595" s="131"/>
      <c r="M595" s="131"/>
      <c r="N595" s="131"/>
      <c r="O595" s="131"/>
      <c r="P595" s="131"/>
      <c r="Q595" s="85"/>
      <c r="R595" s="85"/>
      <c r="S595" s="85"/>
      <c r="T595" s="85"/>
      <c r="U595" s="85"/>
      <c r="V595" s="85"/>
      <c r="W595" s="85"/>
      <c r="X595" s="85"/>
      <c r="Y595" s="85"/>
      <c r="Z595" s="85"/>
      <c r="AA595" s="85"/>
      <c r="AB595" s="85"/>
      <c r="AC595" s="85"/>
      <c r="AD595" s="85"/>
      <c r="AE595" s="85"/>
      <c r="AF595" s="85"/>
      <c r="AG595" s="85"/>
      <c r="AH595" s="85"/>
      <c r="AI595" s="85"/>
      <c r="AJ595" s="85"/>
      <c r="AK595" s="85"/>
      <c r="AL595" s="85"/>
      <c r="AM595" s="85"/>
      <c r="AN595" s="85"/>
      <c r="AO595" s="85"/>
      <c r="AP595" s="85"/>
      <c r="AQ595" s="85"/>
      <c r="AR595" s="85"/>
      <c r="AS595" s="85"/>
      <c r="AT595" s="85"/>
      <c r="AU595" s="85"/>
      <c r="AV595" s="85"/>
      <c r="AW595" s="85"/>
      <c r="AX595" s="85"/>
      <c r="AY595" s="85"/>
      <c r="AZ595" s="85"/>
      <c r="BA595" s="85"/>
      <c r="BB595" s="85"/>
      <c r="BC595" s="85"/>
      <c r="BD595" s="85"/>
      <c r="BE595" s="85"/>
      <c r="BF595" s="85"/>
      <c r="BG595" s="85"/>
      <c r="BH595" s="85"/>
      <c r="BI595" s="85"/>
      <c r="BJ595" s="85"/>
      <c r="BK595" s="85"/>
      <c r="BL595" s="85"/>
      <c r="BM595" s="85"/>
      <c r="BN595" s="85"/>
      <c r="BO595" s="85"/>
      <c r="BP595" s="85"/>
      <c r="BQ595" s="85"/>
      <c r="BR595" s="85"/>
      <c r="BS595" s="85"/>
      <c r="BT595" s="85"/>
      <c r="BU595" s="85"/>
      <c r="BV595" s="85"/>
      <c r="BW595" s="85"/>
      <c r="BX595" s="85"/>
      <c r="BY595" s="85"/>
      <c r="BZ595" s="85"/>
      <c r="CA595" s="85"/>
      <c r="CB595" s="85"/>
      <c r="CC595" s="85"/>
      <c r="CD595" s="85"/>
      <c r="CE595" s="85"/>
      <c r="CF595" s="85"/>
      <c r="CG595" s="85"/>
      <c r="CH595" s="85"/>
      <c r="CI595" s="85"/>
      <c r="CJ595" s="85"/>
      <c r="CK595" s="85"/>
      <c r="CL595" s="85"/>
      <c r="CM595" s="85"/>
      <c r="CN595" s="85"/>
      <c r="CO595" s="85"/>
      <c r="CP595" s="85"/>
      <c r="CQ595" s="85"/>
      <c r="CR595" s="85"/>
      <c r="CS595" s="85"/>
      <c r="CT595" s="85"/>
      <c r="CU595" s="85"/>
      <c r="CV595" s="85"/>
      <c r="CW595" s="85"/>
      <c r="CX595" s="85"/>
      <c r="CY595" s="85"/>
      <c r="CZ595" s="85"/>
      <c r="DA595" s="85"/>
      <c r="DB595" s="85"/>
      <c r="DC595" s="85"/>
      <c r="DD595" s="85"/>
      <c r="DE595" s="85"/>
      <c r="DF595" s="85"/>
      <c r="DG595" s="85"/>
      <c r="DH595" s="85"/>
      <c r="DI595" s="85"/>
      <c r="DJ595" s="85"/>
      <c r="DK595" s="85"/>
      <c r="DL595" s="85"/>
      <c r="DM595" s="85"/>
      <c r="DN595" s="85"/>
      <c r="DO595" s="85"/>
      <c r="DP595" s="85"/>
      <c r="DQ595" s="85"/>
      <c r="DR595" s="85"/>
      <c r="DS595" s="85"/>
      <c r="DT595" s="85"/>
      <c r="DU595" s="85"/>
      <c r="DV595" s="85"/>
      <c r="DW595" s="85"/>
      <c r="DX595" s="85"/>
      <c r="DY595" s="85"/>
      <c r="DZ595" s="85"/>
      <c r="EA595" s="85"/>
      <c r="EB595" s="85"/>
      <c r="EC595" s="85"/>
      <c r="ED595" s="85"/>
      <c r="EE595" s="85"/>
      <c r="EF595" s="85"/>
      <c r="EG595" s="85"/>
      <c r="EH595" s="85"/>
    </row>
    <row r="596" spans="1:185" s="143" customFormat="1">
      <c r="A596" s="103"/>
      <c r="B596" s="103" t="s">
        <v>35</v>
      </c>
      <c r="C596" s="144"/>
      <c r="D596" s="105">
        <v>4.26</v>
      </c>
      <c r="E596" s="108">
        <v>3.58</v>
      </c>
      <c r="F596" s="108"/>
      <c r="G596" s="109"/>
      <c r="H596" s="105"/>
      <c r="I596" s="108"/>
      <c r="J596" s="98"/>
      <c r="K596" s="131"/>
      <c r="L596" s="131"/>
      <c r="M596" s="131"/>
      <c r="N596" s="131"/>
      <c r="O596" s="131"/>
      <c r="P596" s="131"/>
      <c r="Q596" s="85"/>
      <c r="R596" s="85"/>
      <c r="S596" s="85"/>
      <c r="T596" s="85"/>
      <c r="U596" s="85"/>
      <c r="V596" s="85"/>
      <c r="W596" s="85"/>
      <c r="X596" s="85"/>
      <c r="Y596" s="85"/>
      <c r="Z596" s="85"/>
      <c r="AA596" s="85"/>
      <c r="AB596" s="85"/>
      <c r="AC596" s="85"/>
      <c r="AD596" s="85"/>
      <c r="AE596" s="85"/>
      <c r="AF596" s="85"/>
      <c r="AG596" s="85"/>
      <c r="AH596" s="85"/>
      <c r="AI596" s="85"/>
      <c r="AJ596" s="85"/>
      <c r="AK596" s="85"/>
      <c r="AL596" s="85"/>
      <c r="AM596" s="85"/>
      <c r="AN596" s="85"/>
      <c r="AO596" s="85"/>
      <c r="AP596" s="85"/>
      <c r="AQ596" s="85"/>
      <c r="AR596" s="85"/>
      <c r="AS596" s="85"/>
      <c r="AT596" s="85"/>
      <c r="AU596" s="85"/>
      <c r="AV596" s="85"/>
      <c r="AW596" s="85"/>
      <c r="AX596" s="85"/>
      <c r="AY596" s="85"/>
      <c r="AZ596" s="85"/>
      <c r="BA596" s="85"/>
      <c r="BB596" s="85"/>
      <c r="BC596" s="85"/>
      <c r="BD596" s="85"/>
      <c r="BE596" s="85"/>
      <c r="BF596" s="85"/>
      <c r="BG596" s="85"/>
      <c r="BH596" s="85"/>
      <c r="BI596" s="85"/>
      <c r="BJ596" s="85"/>
      <c r="BK596" s="85"/>
      <c r="BL596" s="85"/>
      <c r="BM596" s="85"/>
      <c r="BN596" s="85"/>
      <c r="BO596" s="85"/>
      <c r="BP596" s="85"/>
      <c r="BQ596" s="85"/>
      <c r="BR596" s="85"/>
      <c r="BS596" s="85"/>
      <c r="BT596" s="85"/>
      <c r="BU596" s="85"/>
      <c r="BV596" s="85"/>
      <c r="BW596" s="85"/>
      <c r="BX596" s="85"/>
      <c r="BY596" s="85"/>
      <c r="BZ596" s="85"/>
      <c r="CA596" s="85"/>
      <c r="CB596" s="85"/>
      <c r="CC596" s="85"/>
      <c r="CD596" s="85"/>
      <c r="CE596" s="85"/>
      <c r="CF596" s="85"/>
      <c r="CG596" s="85"/>
      <c r="CH596" s="85"/>
      <c r="CI596" s="85"/>
      <c r="CJ596" s="85"/>
      <c r="CK596" s="85"/>
      <c r="CL596" s="85"/>
      <c r="CM596" s="85"/>
      <c r="CN596" s="85"/>
      <c r="CO596" s="85"/>
      <c r="CP596" s="85"/>
      <c r="CQ596" s="85"/>
      <c r="CR596" s="85"/>
      <c r="CS596" s="85"/>
      <c r="CT596" s="85"/>
      <c r="CU596" s="85"/>
      <c r="CV596" s="85"/>
      <c r="CW596" s="85"/>
      <c r="CX596" s="85"/>
      <c r="CY596" s="85"/>
      <c r="CZ596" s="85"/>
      <c r="DA596" s="85"/>
      <c r="DB596" s="85"/>
      <c r="DC596" s="85"/>
      <c r="DD596" s="85"/>
      <c r="DE596" s="85"/>
      <c r="DF596" s="85"/>
      <c r="DG596" s="85"/>
      <c r="DH596" s="85"/>
      <c r="DI596" s="85"/>
      <c r="DJ596" s="85"/>
      <c r="DK596" s="85"/>
      <c r="DL596" s="85"/>
      <c r="DM596" s="85"/>
      <c r="DN596" s="85"/>
      <c r="DO596" s="85"/>
      <c r="DP596" s="85"/>
      <c r="DQ596" s="85"/>
      <c r="DR596" s="85"/>
      <c r="DS596" s="85"/>
      <c r="DT596" s="85"/>
      <c r="DU596" s="85"/>
      <c r="DV596" s="85"/>
      <c r="DW596" s="85"/>
      <c r="DX596" s="85"/>
      <c r="DY596" s="85"/>
      <c r="DZ596" s="85"/>
      <c r="EA596" s="85"/>
      <c r="EB596" s="85"/>
      <c r="EC596" s="85"/>
      <c r="ED596" s="85"/>
      <c r="EE596" s="85"/>
      <c r="EF596" s="85"/>
      <c r="EG596" s="85"/>
      <c r="EH596" s="85"/>
    </row>
    <row r="597" spans="1:185" s="143" customFormat="1">
      <c r="A597" s="102"/>
      <c r="B597" s="103" t="s">
        <v>54</v>
      </c>
      <c r="C597" s="104"/>
      <c r="D597" s="109">
        <v>5.6</v>
      </c>
      <c r="E597" s="108">
        <v>5.6</v>
      </c>
      <c r="F597" s="109"/>
      <c r="G597" s="108"/>
      <c r="H597" s="109"/>
      <c r="I597" s="105"/>
      <c r="J597" s="98"/>
      <c r="K597" s="131"/>
      <c r="L597" s="131"/>
      <c r="M597" s="131"/>
      <c r="N597" s="131"/>
      <c r="O597" s="131"/>
      <c r="P597" s="131"/>
      <c r="Q597" s="85"/>
      <c r="R597" s="85"/>
      <c r="S597" s="85"/>
      <c r="T597" s="85"/>
      <c r="U597" s="85"/>
      <c r="V597" s="85"/>
      <c r="W597" s="85"/>
      <c r="X597" s="85"/>
      <c r="Y597" s="85"/>
      <c r="Z597" s="85"/>
      <c r="AA597" s="85"/>
      <c r="AB597" s="85"/>
      <c r="AC597" s="85"/>
      <c r="AD597" s="85"/>
      <c r="AE597" s="85"/>
      <c r="AF597" s="85"/>
      <c r="AG597" s="85"/>
      <c r="AH597" s="85"/>
      <c r="AI597" s="85"/>
      <c r="AJ597" s="85"/>
      <c r="AK597" s="85"/>
      <c r="AL597" s="85"/>
      <c r="AM597" s="85"/>
      <c r="AN597" s="85"/>
      <c r="AO597" s="85"/>
      <c r="AP597" s="85"/>
      <c r="AQ597" s="85"/>
      <c r="AR597" s="85"/>
      <c r="AS597" s="85"/>
      <c r="AT597" s="85"/>
      <c r="AU597" s="85"/>
      <c r="AV597" s="85"/>
      <c r="AW597" s="85"/>
      <c r="AX597" s="85"/>
      <c r="AY597" s="85"/>
      <c r="AZ597" s="85"/>
      <c r="BA597" s="85"/>
      <c r="BB597" s="85"/>
      <c r="BC597" s="85"/>
      <c r="BD597" s="85"/>
      <c r="BE597" s="85"/>
      <c r="BF597" s="85"/>
      <c r="BG597" s="85"/>
      <c r="BH597" s="85"/>
      <c r="BI597" s="85"/>
      <c r="BJ597" s="85"/>
      <c r="BK597" s="85"/>
      <c r="BL597" s="85"/>
      <c r="BM597" s="85"/>
      <c r="BN597" s="85"/>
      <c r="BO597" s="85"/>
      <c r="BP597" s="85"/>
      <c r="BQ597" s="85"/>
      <c r="BR597" s="85"/>
      <c r="BS597" s="85"/>
      <c r="BT597" s="85"/>
      <c r="BU597" s="85"/>
      <c r="BV597" s="85"/>
      <c r="BW597" s="85"/>
      <c r="BX597" s="85"/>
      <c r="BY597" s="85"/>
      <c r="BZ597" s="85"/>
      <c r="CA597" s="85"/>
      <c r="CB597" s="85"/>
      <c r="CC597" s="85"/>
      <c r="CD597" s="85"/>
      <c r="CE597" s="85"/>
      <c r="CF597" s="85"/>
      <c r="CG597" s="85"/>
      <c r="CH597" s="85"/>
      <c r="CI597" s="85"/>
      <c r="CJ597" s="85"/>
      <c r="CK597" s="85"/>
      <c r="CL597" s="85"/>
      <c r="CM597" s="85"/>
      <c r="CN597" s="85"/>
      <c r="CO597" s="85"/>
      <c r="CP597" s="85"/>
      <c r="CQ597" s="85"/>
      <c r="CR597" s="85"/>
      <c r="CS597" s="85"/>
      <c r="CT597" s="85"/>
      <c r="CU597" s="85"/>
      <c r="CV597" s="85"/>
      <c r="CW597" s="85"/>
      <c r="CX597" s="85"/>
      <c r="CY597" s="85"/>
      <c r="CZ597" s="85"/>
      <c r="DA597" s="85"/>
      <c r="DB597" s="85"/>
      <c r="DC597" s="85"/>
      <c r="DD597" s="85"/>
      <c r="DE597" s="85"/>
      <c r="DF597" s="85"/>
      <c r="DG597" s="85"/>
      <c r="DH597" s="85"/>
      <c r="DI597" s="85"/>
      <c r="DJ597" s="85"/>
      <c r="DK597" s="85"/>
      <c r="DL597" s="85"/>
      <c r="DM597" s="85"/>
      <c r="DN597" s="85"/>
      <c r="DO597" s="85"/>
      <c r="DP597" s="85"/>
      <c r="DQ597" s="85"/>
      <c r="DR597" s="85"/>
      <c r="DS597" s="85"/>
      <c r="DT597" s="85"/>
      <c r="DU597" s="85"/>
      <c r="DV597" s="85"/>
      <c r="DW597" s="85"/>
      <c r="DX597" s="85"/>
      <c r="DY597" s="85"/>
      <c r="DZ597" s="85"/>
      <c r="EA597" s="85"/>
      <c r="EB597" s="85"/>
      <c r="EC597" s="85"/>
      <c r="ED597" s="85"/>
      <c r="EE597" s="85"/>
      <c r="EF597" s="85"/>
      <c r="EG597" s="85"/>
      <c r="EH597" s="85"/>
    </row>
    <row r="598" spans="1:185" s="143" customFormat="1">
      <c r="A598" s="102"/>
      <c r="B598" s="103" t="s">
        <v>45</v>
      </c>
      <c r="C598" s="104"/>
      <c r="D598" s="109">
        <v>4.25</v>
      </c>
      <c r="E598" s="108">
        <v>4.25</v>
      </c>
      <c r="F598" s="109"/>
      <c r="G598" s="108"/>
      <c r="H598" s="109"/>
      <c r="I598" s="105"/>
      <c r="J598" s="98"/>
      <c r="K598" s="131"/>
      <c r="L598" s="131"/>
      <c r="M598" s="131"/>
      <c r="N598" s="131"/>
      <c r="O598" s="131"/>
      <c r="P598" s="131"/>
      <c r="Q598" s="85"/>
      <c r="R598" s="85"/>
      <c r="S598" s="85"/>
      <c r="T598" s="85"/>
      <c r="U598" s="85"/>
      <c r="V598" s="85"/>
      <c r="W598" s="85"/>
      <c r="X598" s="85"/>
      <c r="Y598" s="85"/>
      <c r="Z598" s="85"/>
      <c r="AA598" s="85"/>
      <c r="AB598" s="85"/>
      <c r="AC598" s="85"/>
      <c r="AD598" s="85"/>
      <c r="AE598" s="85"/>
      <c r="AF598" s="85"/>
      <c r="AG598" s="85"/>
      <c r="AH598" s="85"/>
      <c r="AI598" s="85"/>
      <c r="AJ598" s="85"/>
      <c r="AK598" s="85"/>
      <c r="AL598" s="85"/>
      <c r="AM598" s="85"/>
      <c r="AN598" s="85"/>
      <c r="AO598" s="85"/>
      <c r="AP598" s="85"/>
      <c r="AQ598" s="85"/>
      <c r="AR598" s="85"/>
      <c r="AS598" s="85"/>
      <c r="AT598" s="85"/>
      <c r="AU598" s="85"/>
      <c r="AV598" s="85"/>
      <c r="AW598" s="85"/>
      <c r="AX598" s="85"/>
      <c r="AY598" s="85"/>
      <c r="AZ598" s="85"/>
      <c r="BA598" s="85"/>
      <c r="BB598" s="85"/>
      <c r="BC598" s="85"/>
      <c r="BD598" s="85"/>
      <c r="BE598" s="85"/>
      <c r="BF598" s="85"/>
      <c r="BG598" s="85"/>
      <c r="BH598" s="85"/>
      <c r="BI598" s="85"/>
      <c r="BJ598" s="85"/>
      <c r="BK598" s="85"/>
      <c r="BL598" s="85"/>
      <c r="BM598" s="85"/>
      <c r="BN598" s="85"/>
      <c r="BO598" s="85"/>
      <c r="BP598" s="85"/>
      <c r="BQ598" s="85"/>
      <c r="BR598" s="85"/>
      <c r="BS598" s="85"/>
      <c r="BT598" s="85"/>
      <c r="BU598" s="85"/>
      <c r="BV598" s="85"/>
      <c r="BW598" s="85"/>
      <c r="BX598" s="85"/>
      <c r="BY598" s="85"/>
      <c r="BZ598" s="85"/>
      <c r="CA598" s="85"/>
      <c r="CB598" s="85"/>
      <c r="CC598" s="85"/>
      <c r="CD598" s="85"/>
      <c r="CE598" s="85"/>
      <c r="CF598" s="85"/>
      <c r="CG598" s="85"/>
      <c r="CH598" s="85"/>
      <c r="CI598" s="85"/>
      <c r="CJ598" s="85"/>
      <c r="CK598" s="85"/>
      <c r="CL598" s="85"/>
      <c r="CM598" s="85"/>
      <c r="CN598" s="85"/>
      <c r="CO598" s="85"/>
      <c r="CP598" s="85"/>
      <c r="CQ598" s="85"/>
      <c r="CR598" s="85"/>
      <c r="CS598" s="85"/>
      <c r="CT598" s="85"/>
      <c r="CU598" s="85"/>
      <c r="CV598" s="85"/>
      <c r="CW598" s="85"/>
      <c r="CX598" s="85"/>
      <c r="CY598" s="85"/>
      <c r="CZ598" s="85"/>
      <c r="DA598" s="85"/>
      <c r="DB598" s="85"/>
      <c r="DC598" s="85"/>
      <c r="DD598" s="85"/>
      <c r="DE598" s="85"/>
      <c r="DF598" s="85"/>
      <c r="DG598" s="85"/>
      <c r="DH598" s="85"/>
      <c r="DI598" s="85"/>
      <c r="DJ598" s="85"/>
      <c r="DK598" s="85"/>
      <c r="DL598" s="85"/>
      <c r="DM598" s="85"/>
      <c r="DN598" s="85"/>
      <c r="DO598" s="85"/>
      <c r="DP598" s="85"/>
      <c r="DQ598" s="85"/>
      <c r="DR598" s="85"/>
      <c r="DS598" s="85"/>
      <c r="DT598" s="85"/>
      <c r="DU598" s="85"/>
      <c r="DV598" s="85"/>
      <c r="DW598" s="85"/>
      <c r="DX598" s="85"/>
      <c r="DY598" s="85"/>
      <c r="DZ598" s="85"/>
      <c r="EA598" s="85"/>
      <c r="EB598" s="85"/>
      <c r="EC598" s="85"/>
      <c r="ED598" s="85"/>
      <c r="EE598" s="85"/>
      <c r="EF598" s="85"/>
      <c r="EG598" s="85"/>
      <c r="EH598" s="85"/>
    </row>
    <row r="599" spans="1:185" s="143" customFormat="1">
      <c r="A599" s="102"/>
      <c r="B599" s="103" t="s">
        <v>41</v>
      </c>
      <c r="C599" s="104"/>
      <c r="D599" s="109">
        <v>0.1</v>
      </c>
      <c r="E599" s="108">
        <v>0.1</v>
      </c>
      <c r="F599" s="109"/>
      <c r="G599" s="108"/>
      <c r="H599" s="109"/>
      <c r="I599" s="105"/>
      <c r="J599" s="98"/>
      <c r="K599" s="131"/>
      <c r="L599" s="131"/>
      <c r="M599" s="131"/>
      <c r="N599" s="131"/>
      <c r="O599" s="131"/>
      <c r="P599" s="131"/>
      <c r="Q599" s="85"/>
      <c r="R599" s="85"/>
      <c r="S599" s="85"/>
      <c r="T599" s="85"/>
      <c r="U599" s="85"/>
      <c r="V599" s="85"/>
      <c r="W599" s="85"/>
      <c r="X599" s="85"/>
      <c r="Y599" s="85"/>
      <c r="Z599" s="85"/>
      <c r="AA599" s="85"/>
      <c r="AB599" s="85"/>
      <c r="AC599" s="85"/>
      <c r="AD599" s="85"/>
      <c r="AE599" s="85"/>
      <c r="AF599" s="85"/>
      <c r="AG599" s="85"/>
      <c r="AH599" s="85"/>
      <c r="AI599" s="85"/>
      <c r="AJ599" s="85"/>
      <c r="AK599" s="85"/>
      <c r="AL599" s="85"/>
      <c r="AM599" s="85"/>
      <c r="AN599" s="85"/>
      <c r="AO599" s="85"/>
      <c r="AP599" s="85"/>
      <c r="AQ599" s="85"/>
      <c r="AR599" s="85"/>
      <c r="AS599" s="85"/>
      <c r="AT599" s="85"/>
      <c r="AU599" s="85"/>
      <c r="AV599" s="85"/>
      <c r="AW599" s="85"/>
      <c r="AX599" s="85"/>
      <c r="AY599" s="85"/>
      <c r="AZ599" s="85"/>
      <c r="BA599" s="85"/>
      <c r="BB599" s="85"/>
      <c r="BC599" s="85"/>
      <c r="BD599" s="85"/>
      <c r="BE599" s="85"/>
      <c r="BF599" s="85"/>
      <c r="BG599" s="85"/>
      <c r="BH599" s="85"/>
      <c r="BI599" s="85"/>
      <c r="BJ599" s="85"/>
      <c r="BK599" s="85"/>
      <c r="BL599" s="85"/>
      <c r="BM599" s="85"/>
      <c r="BN599" s="85"/>
      <c r="BO599" s="85"/>
      <c r="BP599" s="85"/>
      <c r="BQ599" s="85"/>
      <c r="BR599" s="85"/>
      <c r="BS599" s="85"/>
      <c r="BT599" s="85"/>
      <c r="BU599" s="85"/>
      <c r="BV599" s="85"/>
      <c r="BW599" s="85"/>
      <c r="BX599" s="85"/>
      <c r="BY599" s="85"/>
      <c r="BZ599" s="85"/>
      <c r="CA599" s="85"/>
      <c r="CB599" s="85"/>
      <c r="CC599" s="85"/>
      <c r="CD599" s="85"/>
      <c r="CE599" s="85"/>
      <c r="CF599" s="85"/>
      <c r="CG599" s="85"/>
      <c r="CH599" s="85"/>
      <c r="CI599" s="85"/>
      <c r="CJ599" s="85"/>
      <c r="CK599" s="85"/>
      <c r="CL599" s="85"/>
      <c r="CM599" s="85"/>
      <c r="CN599" s="85"/>
      <c r="CO599" s="85"/>
      <c r="CP599" s="85"/>
      <c r="CQ599" s="85"/>
      <c r="CR599" s="85"/>
      <c r="CS599" s="85"/>
      <c r="CT599" s="85"/>
      <c r="CU599" s="85"/>
      <c r="CV599" s="85"/>
      <c r="CW599" s="85"/>
      <c r="CX599" s="85"/>
      <c r="CY599" s="85"/>
      <c r="CZ599" s="85"/>
      <c r="DA599" s="85"/>
      <c r="DB599" s="85"/>
      <c r="DC599" s="85"/>
      <c r="DD599" s="85"/>
      <c r="DE599" s="85"/>
      <c r="DF599" s="85"/>
      <c r="DG599" s="85"/>
      <c r="DH599" s="85"/>
      <c r="DI599" s="85"/>
      <c r="DJ599" s="85"/>
      <c r="DK599" s="85"/>
      <c r="DL599" s="85"/>
      <c r="DM599" s="85"/>
      <c r="DN599" s="85"/>
      <c r="DO599" s="85"/>
      <c r="DP599" s="85"/>
      <c r="DQ599" s="85"/>
      <c r="DR599" s="85"/>
      <c r="DS599" s="85"/>
      <c r="DT599" s="85"/>
      <c r="DU599" s="85"/>
      <c r="DV599" s="85"/>
      <c r="DW599" s="85"/>
      <c r="DX599" s="85"/>
      <c r="DY599" s="85"/>
      <c r="DZ599" s="85"/>
      <c r="EA599" s="85"/>
      <c r="EB599" s="85"/>
      <c r="EC599" s="85"/>
      <c r="ED599" s="85"/>
      <c r="EE599" s="85"/>
      <c r="EF599" s="85"/>
      <c r="EG599" s="85"/>
      <c r="EH599" s="85"/>
    </row>
    <row r="600" spans="1:185" s="143" customFormat="1" ht="31.5">
      <c r="A600" s="102"/>
      <c r="B600" s="103" t="s">
        <v>85</v>
      </c>
      <c r="C600" s="104"/>
      <c r="D600" s="109"/>
      <c r="E600" s="108">
        <v>58</v>
      </c>
      <c r="F600" s="109"/>
      <c r="G600" s="108"/>
      <c r="H600" s="109"/>
      <c r="I600" s="105"/>
      <c r="J600" s="98"/>
      <c r="K600" s="131"/>
      <c r="L600" s="131"/>
      <c r="M600" s="131"/>
      <c r="N600" s="131"/>
      <c r="O600" s="131"/>
      <c r="P600" s="131"/>
      <c r="Q600" s="85"/>
      <c r="R600" s="85"/>
      <c r="S600" s="85"/>
      <c r="T600" s="85"/>
      <c r="U600" s="85"/>
      <c r="V600" s="85"/>
      <c r="W600" s="85"/>
      <c r="X600" s="85"/>
      <c r="Y600" s="85"/>
      <c r="Z600" s="85"/>
      <c r="AA600" s="85"/>
      <c r="AB600" s="85"/>
      <c r="AC600" s="85"/>
      <c r="AD600" s="85"/>
      <c r="AE600" s="85"/>
      <c r="AF600" s="85"/>
      <c r="AG600" s="85"/>
      <c r="AH600" s="85"/>
      <c r="AI600" s="85"/>
      <c r="AJ600" s="85"/>
      <c r="AK600" s="85"/>
      <c r="AL600" s="85"/>
      <c r="AM600" s="85"/>
      <c r="AN600" s="85"/>
      <c r="AO600" s="85"/>
      <c r="AP600" s="85"/>
      <c r="AQ600" s="85"/>
      <c r="AR600" s="85"/>
      <c r="AS600" s="85"/>
      <c r="AT600" s="85"/>
      <c r="AU600" s="85"/>
      <c r="AV600" s="85"/>
      <c r="AW600" s="85"/>
      <c r="AX600" s="85"/>
      <c r="AY600" s="85"/>
      <c r="AZ600" s="85"/>
      <c r="BA600" s="85"/>
      <c r="BB600" s="85"/>
      <c r="BC600" s="85"/>
      <c r="BD600" s="85"/>
      <c r="BE600" s="85"/>
      <c r="BF600" s="85"/>
      <c r="BG600" s="85"/>
      <c r="BH600" s="85"/>
      <c r="BI600" s="85"/>
      <c r="BJ600" s="85"/>
      <c r="BK600" s="85"/>
      <c r="BL600" s="85"/>
      <c r="BM600" s="85"/>
      <c r="BN600" s="85"/>
      <c r="BO600" s="85"/>
      <c r="BP600" s="85"/>
      <c r="BQ600" s="85"/>
      <c r="BR600" s="85"/>
      <c r="BS600" s="85"/>
      <c r="BT600" s="85"/>
      <c r="BU600" s="85"/>
      <c r="BV600" s="85"/>
      <c r="BW600" s="85"/>
      <c r="BX600" s="85"/>
      <c r="BY600" s="85"/>
      <c r="BZ600" s="85"/>
      <c r="CA600" s="85"/>
      <c r="CB600" s="85"/>
      <c r="CC600" s="85"/>
      <c r="CD600" s="85"/>
      <c r="CE600" s="85"/>
      <c r="CF600" s="85"/>
      <c r="CG600" s="85"/>
      <c r="CH600" s="85"/>
      <c r="CI600" s="85"/>
      <c r="CJ600" s="85"/>
      <c r="CK600" s="85"/>
      <c r="CL600" s="85"/>
      <c r="CM600" s="85"/>
      <c r="CN600" s="85"/>
      <c r="CO600" s="85"/>
      <c r="CP600" s="85"/>
      <c r="CQ600" s="85"/>
      <c r="CR600" s="85"/>
      <c r="CS600" s="85"/>
      <c r="CT600" s="85"/>
      <c r="CU600" s="85"/>
      <c r="CV600" s="85"/>
      <c r="CW600" s="85"/>
      <c r="CX600" s="85"/>
      <c r="CY600" s="85"/>
      <c r="CZ600" s="85"/>
      <c r="DA600" s="85"/>
      <c r="DB600" s="85"/>
      <c r="DC600" s="85"/>
      <c r="DD600" s="85"/>
      <c r="DE600" s="85"/>
      <c r="DF600" s="85"/>
      <c r="DG600" s="85"/>
      <c r="DH600" s="85"/>
      <c r="DI600" s="85"/>
      <c r="DJ600" s="85"/>
      <c r="DK600" s="85"/>
      <c r="DL600" s="85"/>
      <c r="DM600" s="85"/>
      <c r="DN600" s="85"/>
      <c r="DO600" s="85"/>
      <c r="DP600" s="85"/>
      <c r="DQ600" s="85"/>
      <c r="DR600" s="85"/>
      <c r="DS600" s="85"/>
      <c r="DT600" s="85"/>
      <c r="DU600" s="85"/>
      <c r="DV600" s="85"/>
      <c r="DW600" s="85"/>
      <c r="DX600" s="85"/>
      <c r="DY600" s="85"/>
      <c r="DZ600" s="85"/>
      <c r="EA600" s="85"/>
      <c r="EB600" s="85"/>
      <c r="EC600" s="85"/>
      <c r="ED600" s="85"/>
      <c r="EE600" s="85"/>
      <c r="EF600" s="85"/>
      <c r="EG600" s="85"/>
      <c r="EH600" s="85"/>
    </row>
    <row r="601" spans="1:185" s="143" customFormat="1" ht="31.5">
      <c r="A601" s="102"/>
      <c r="B601" s="103" t="s">
        <v>36</v>
      </c>
      <c r="C601" s="104"/>
      <c r="D601" s="109">
        <v>0.5</v>
      </c>
      <c r="E601" s="108">
        <v>0.5</v>
      </c>
      <c r="F601" s="109"/>
      <c r="G601" s="108"/>
      <c r="H601" s="109"/>
      <c r="I601" s="105"/>
      <c r="J601" s="98"/>
      <c r="K601" s="131"/>
      <c r="L601" s="131"/>
      <c r="M601" s="131"/>
      <c r="N601" s="131"/>
      <c r="O601" s="131"/>
      <c r="P601" s="131"/>
      <c r="Q601" s="85"/>
      <c r="R601" s="85"/>
      <c r="S601" s="85"/>
      <c r="T601" s="85"/>
      <c r="U601" s="85"/>
      <c r="V601" s="85"/>
      <c r="W601" s="85"/>
      <c r="X601" s="85"/>
      <c r="Y601" s="85"/>
      <c r="Z601" s="85"/>
      <c r="AA601" s="85"/>
      <c r="AB601" s="85"/>
      <c r="AC601" s="85"/>
      <c r="AD601" s="85"/>
      <c r="AE601" s="85"/>
      <c r="AF601" s="85"/>
      <c r="AG601" s="85"/>
      <c r="AH601" s="85"/>
      <c r="AI601" s="85"/>
      <c r="AJ601" s="85"/>
      <c r="AK601" s="85"/>
      <c r="AL601" s="85"/>
      <c r="AM601" s="85"/>
      <c r="AN601" s="85"/>
      <c r="AO601" s="85"/>
      <c r="AP601" s="85"/>
      <c r="AQ601" s="85"/>
      <c r="AR601" s="85"/>
      <c r="AS601" s="85"/>
      <c r="AT601" s="85"/>
      <c r="AU601" s="85"/>
      <c r="AV601" s="85"/>
      <c r="AW601" s="85"/>
      <c r="AX601" s="85"/>
      <c r="AY601" s="85"/>
      <c r="AZ601" s="85"/>
      <c r="BA601" s="85"/>
      <c r="BB601" s="85"/>
      <c r="BC601" s="85"/>
      <c r="BD601" s="85"/>
      <c r="BE601" s="85"/>
      <c r="BF601" s="85"/>
      <c r="BG601" s="85"/>
      <c r="BH601" s="85"/>
      <c r="BI601" s="85"/>
      <c r="BJ601" s="85"/>
      <c r="BK601" s="85"/>
      <c r="BL601" s="85"/>
      <c r="BM601" s="85"/>
      <c r="BN601" s="85"/>
      <c r="BO601" s="85"/>
      <c r="BP601" s="85"/>
      <c r="BQ601" s="85"/>
      <c r="BR601" s="85"/>
      <c r="BS601" s="85"/>
      <c r="BT601" s="85"/>
      <c r="BU601" s="85"/>
      <c r="BV601" s="85"/>
      <c r="BW601" s="85"/>
      <c r="BX601" s="85"/>
      <c r="BY601" s="85"/>
      <c r="BZ601" s="85"/>
      <c r="CA601" s="85"/>
      <c r="CB601" s="85"/>
      <c r="CC601" s="85"/>
      <c r="CD601" s="85"/>
      <c r="CE601" s="85"/>
      <c r="CF601" s="85"/>
      <c r="CG601" s="85"/>
      <c r="CH601" s="85"/>
      <c r="CI601" s="85"/>
      <c r="CJ601" s="85"/>
      <c r="CK601" s="85"/>
      <c r="CL601" s="85"/>
      <c r="CM601" s="85"/>
      <c r="CN601" s="85"/>
      <c r="CO601" s="85"/>
      <c r="CP601" s="85"/>
      <c r="CQ601" s="85"/>
      <c r="CR601" s="85"/>
      <c r="CS601" s="85"/>
      <c r="CT601" s="85"/>
      <c r="CU601" s="85"/>
      <c r="CV601" s="85"/>
      <c r="CW601" s="85"/>
      <c r="CX601" s="85"/>
      <c r="CY601" s="85"/>
      <c r="CZ601" s="85"/>
      <c r="DA601" s="85"/>
      <c r="DB601" s="85"/>
      <c r="DC601" s="85"/>
      <c r="DD601" s="85"/>
      <c r="DE601" s="85"/>
      <c r="DF601" s="85"/>
      <c r="DG601" s="85"/>
      <c r="DH601" s="85"/>
      <c r="DI601" s="85"/>
      <c r="DJ601" s="85"/>
      <c r="DK601" s="85"/>
      <c r="DL601" s="85"/>
      <c r="DM601" s="85"/>
      <c r="DN601" s="85"/>
      <c r="DO601" s="85"/>
      <c r="DP601" s="85"/>
      <c r="DQ601" s="85"/>
      <c r="DR601" s="85"/>
      <c r="DS601" s="85"/>
      <c r="DT601" s="85"/>
      <c r="DU601" s="85"/>
      <c r="DV601" s="85"/>
      <c r="DW601" s="85"/>
      <c r="DX601" s="85"/>
      <c r="DY601" s="85"/>
      <c r="DZ601" s="85"/>
      <c r="EA601" s="85"/>
      <c r="EB601" s="85"/>
      <c r="EC601" s="85"/>
      <c r="ED601" s="85"/>
      <c r="EE601" s="85"/>
      <c r="EF601" s="85"/>
      <c r="EG601" s="85"/>
      <c r="EH601" s="85"/>
    </row>
    <row r="602" spans="1:185" s="143" customFormat="1">
      <c r="A602" s="102"/>
      <c r="B602" s="103" t="s">
        <v>20</v>
      </c>
      <c r="C602" s="104"/>
      <c r="D602" s="109">
        <v>2</v>
      </c>
      <c r="E602" s="108">
        <v>2</v>
      </c>
      <c r="F602" s="109"/>
      <c r="G602" s="108"/>
      <c r="H602" s="109"/>
      <c r="I602" s="105"/>
      <c r="J602" s="98"/>
      <c r="K602" s="131"/>
      <c r="L602" s="131"/>
      <c r="M602" s="131"/>
      <c r="N602" s="131"/>
      <c r="O602" s="131"/>
      <c r="P602" s="131"/>
      <c r="Q602" s="85"/>
      <c r="R602" s="85"/>
      <c r="S602" s="85"/>
      <c r="T602" s="85"/>
      <c r="U602" s="85"/>
      <c r="V602" s="85"/>
      <c r="W602" s="85"/>
      <c r="X602" s="85"/>
      <c r="Y602" s="85"/>
      <c r="Z602" s="85"/>
      <c r="AA602" s="85"/>
      <c r="AB602" s="85"/>
      <c r="AC602" s="85"/>
      <c r="AD602" s="85"/>
      <c r="AE602" s="85"/>
      <c r="AF602" s="85"/>
      <c r="AG602" s="85"/>
      <c r="AH602" s="85"/>
      <c r="AI602" s="85"/>
      <c r="AJ602" s="85"/>
      <c r="AK602" s="85"/>
      <c r="AL602" s="85"/>
      <c r="AM602" s="85"/>
      <c r="AN602" s="85"/>
      <c r="AO602" s="85"/>
      <c r="AP602" s="85"/>
      <c r="AQ602" s="85"/>
      <c r="AR602" s="85"/>
      <c r="AS602" s="85"/>
      <c r="AT602" s="85"/>
      <c r="AU602" s="85"/>
      <c r="AV602" s="85"/>
      <c r="AW602" s="85"/>
      <c r="AX602" s="85"/>
      <c r="AY602" s="85"/>
      <c r="AZ602" s="85"/>
      <c r="BA602" s="85"/>
      <c r="BB602" s="85"/>
      <c r="BC602" s="85"/>
      <c r="BD602" s="85"/>
      <c r="BE602" s="85"/>
      <c r="BF602" s="85"/>
      <c r="BG602" s="85"/>
      <c r="BH602" s="85"/>
      <c r="BI602" s="85"/>
      <c r="BJ602" s="85"/>
      <c r="BK602" s="85"/>
      <c r="BL602" s="85"/>
      <c r="BM602" s="85"/>
      <c r="BN602" s="85"/>
      <c r="BO602" s="85"/>
      <c r="BP602" s="85"/>
      <c r="BQ602" s="85"/>
      <c r="BR602" s="85"/>
      <c r="BS602" s="85"/>
      <c r="BT602" s="85"/>
      <c r="BU602" s="85"/>
      <c r="BV602" s="85"/>
      <c r="BW602" s="85"/>
      <c r="BX602" s="85"/>
      <c r="BY602" s="85"/>
      <c r="BZ602" s="85"/>
      <c r="CA602" s="85"/>
      <c r="CB602" s="85"/>
      <c r="CC602" s="85"/>
      <c r="CD602" s="85"/>
      <c r="CE602" s="85"/>
      <c r="CF602" s="85"/>
      <c r="CG602" s="85"/>
      <c r="CH602" s="85"/>
      <c r="CI602" s="85"/>
      <c r="CJ602" s="85"/>
      <c r="CK602" s="85"/>
      <c r="CL602" s="85"/>
      <c r="CM602" s="85"/>
      <c r="CN602" s="85"/>
      <c r="CO602" s="85"/>
      <c r="CP602" s="85"/>
      <c r="CQ602" s="85"/>
      <c r="CR602" s="85"/>
      <c r="CS602" s="85"/>
      <c r="CT602" s="85"/>
      <c r="CU602" s="85"/>
      <c r="CV602" s="85"/>
      <c r="CW602" s="85"/>
      <c r="CX602" s="85"/>
      <c r="CY602" s="85"/>
      <c r="CZ602" s="85"/>
      <c r="DA602" s="85"/>
      <c r="DB602" s="85"/>
      <c r="DC602" s="85"/>
      <c r="DD602" s="85"/>
      <c r="DE602" s="85"/>
      <c r="DF602" s="85"/>
      <c r="DG602" s="85"/>
      <c r="DH602" s="85"/>
      <c r="DI602" s="85"/>
      <c r="DJ602" s="85"/>
      <c r="DK602" s="85"/>
      <c r="DL602" s="85"/>
      <c r="DM602" s="85"/>
      <c r="DN602" s="85"/>
      <c r="DO602" s="85"/>
      <c r="DP602" s="85"/>
      <c r="DQ602" s="85"/>
      <c r="DR602" s="85"/>
      <c r="DS602" s="85"/>
      <c r="DT602" s="85"/>
      <c r="DU602" s="85"/>
      <c r="DV602" s="85"/>
      <c r="DW602" s="85"/>
      <c r="DX602" s="85"/>
      <c r="DY602" s="85"/>
      <c r="DZ602" s="85"/>
      <c r="EA602" s="85"/>
      <c r="EB602" s="85"/>
      <c r="EC602" s="85"/>
      <c r="ED602" s="85"/>
      <c r="EE602" s="85"/>
      <c r="EF602" s="85"/>
      <c r="EG602" s="85"/>
      <c r="EH602" s="85"/>
    </row>
    <row r="603" spans="1:185" s="50" customFormat="1" ht="27" customHeight="1">
      <c r="A603" s="102" t="s">
        <v>94</v>
      </c>
      <c r="B603" s="103"/>
      <c r="C603" s="104">
        <v>110</v>
      </c>
      <c r="D603" s="109"/>
      <c r="E603" s="108"/>
      <c r="F603" s="109">
        <v>2.2000000000000002</v>
      </c>
      <c r="G603" s="108">
        <v>3.3</v>
      </c>
      <c r="H603" s="109">
        <v>15.4</v>
      </c>
      <c r="I603" s="105">
        <v>100.1</v>
      </c>
      <c r="J603" s="98" t="s">
        <v>222</v>
      </c>
      <c r="K603" s="131"/>
      <c r="L603" s="131"/>
      <c r="M603" s="131"/>
      <c r="N603" s="131"/>
      <c r="O603" s="131"/>
      <c r="P603" s="131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  <c r="BN603" s="60"/>
      <c r="BO603" s="60"/>
      <c r="BP603" s="60"/>
      <c r="BQ603" s="60"/>
      <c r="BR603" s="60"/>
      <c r="BS603" s="60"/>
      <c r="BT603" s="60"/>
      <c r="BU603" s="60"/>
      <c r="BV603" s="60"/>
      <c r="BW603" s="60"/>
      <c r="BX603" s="60"/>
      <c r="BY603" s="60"/>
      <c r="BZ603" s="60"/>
      <c r="CA603" s="60"/>
      <c r="CB603" s="60"/>
      <c r="CC603" s="60"/>
      <c r="CD603" s="60"/>
      <c r="CE603" s="60"/>
      <c r="CF603" s="60"/>
      <c r="CG603" s="60"/>
      <c r="CH603" s="60"/>
      <c r="CI603" s="60"/>
      <c r="CJ603" s="60"/>
      <c r="CK603" s="60"/>
      <c r="CL603" s="60"/>
      <c r="CM603" s="60"/>
      <c r="CN603" s="60"/>
      <c r="CO603" s="60"/>
      <c r="CP603" s="60"/>
      <c r="CQ603" s="60"/>
      <c r="CR603" s="60"/>
      <c r="CS603" s="60"/>
      <c r="CT603" s="60"/>
      <c r="CU603" s="60"/>
      <c r="CV603" s="60"/>
      <c r="CW603" s="60"/>
      <c r="CX603" s="60"/>
      <c r="CY603" s="60"/>
      <c r="CZ603" s="60"/>
      <c r="DA603" s="60"/>
      <c r="DB603" s="60"/>
      <c r="DC603" s="60"/>
      <c r="DD603" s="60"/>
      <c r="DE603" s="60"/>
      <c r="DF603" s="60"/>
      <c r="DG603" s="60"/>
      <c r="DH603" s="60"/>
      <c r="DI603" s="60"/>
      <c r="DJ603" s="60"/>
      <c r="DK603" s="60"/>
      <c r="DL603" s="60"/>
      <c r="DM603" s="60"/>
      <c r="DN603" s="60"/>
      <c r="DO603" s="60"/>
      <c r="DP603" s="60"/>
      <c r="DQ603" s="60"/>
      <c r="DR603" s="60"/>
      <c r="DS603" s="60"/>
      <c r="DT603" s="60"/>
      <c r="DU603" s="60"/>
      <c r="DV603" s="60"/>
      <c r="DW603" s="60"/>
      <c r="DX603" s="60"/>
      <c r="DY603" s="60"/>
      <c r="DZ603" s="60"/>
      <c r="EA603" s="60"/>
      <c r="EB603" s="60"/>
      <c r="EC603" s="60"/>
      <c r="ED603" s="60"/>
      <c r="EE603" s="60"/>
      <c r="EF603" s="60"/>
      <c r="EG603" s="60"/>
      <c r="EH603" s="60"/>
      <c r="EI603" s="60"/>
      <c r="EJ603" s="60"/>
      <c r="EK603" s="60"/>
      <c r="EL603" s="60"/>
      <c r="EM603" s="60"/>
      <c r="EN603" s="60"/>
      <c r="EO603" s="60"/>
      <c r="EP603" s="60"/>
      <c r="EQ603" s="60"/>
      <c r="ER603" s="60"/>
      <c r="ES603" s="60"/>
      <c r="ET603" s="60"/>
      <c r="EU603" s="60"/>
      <c r="EV603" s="60"/>
      <c r="EW603" s="60"/>
      <c r="EX603" s="60"/>
      <c r="EY603" s="60"/>
      <c r="EZ603" s="60"/>
      <c r="FA603" s="60"/>
      <c r="FB603" s="60"/>
      <c r="FC603" s="60"/>
      <c r="FD603" s="60"/>
      <c r="FE603" s="60"/>
      <c r="FF603" s="60"/>
      <c r="FG603" s="60"/>
      <c r="FH603" s="60"/>
      <c r="FI603" s="60"/>
      <c r="FJ603" s="60"/>
      <c r="FK603" s="60"/>
      <c r="FL603" s="60"/>
      <c r="FM603" s="60"/>
      <c r="FN603" s="60"/>
      <c r="FO603" s="60"/>
      <c r="FP603" s="60"/>
      <c r="FQ603" s="60"/>
      <c r="FR603" s="60"/>
      <c r="FS603" s="60"/>
      <c r="FT603" s="60"/>
      <c r="FU603" s="60"/>
      <c r="FV603" s="60"/>
      <c r="FW603" s="60"/>
      <c r="FX603" s="60"/>
      <c r="FY603" s="60"/>
      <c r="FZ603" s="60"/>
      <c r="GA603" s="60"/>
      <c r="GB603" s="60"/>
      <c r="GC603" s="60"/>
    </row>
    <row r="604" spans="1:185" s="50" customFormat="1" ht="15" customHeight="1">
      <c r="A604" s="102"/>
      <c r="B604" s="103" t="s">
        <v>32</v>
      </c>
      <c r="C604" s="104"/>
      <c r="D604" s="109">
        <v>125.6</v>
      </c>
      <c r="E604" s="108">
        <v>94.43</v>
      </c>
      <c r="F604" s="109"/>
      <c r="G604" s="108"/>
      <c r="H604" s="109"/>
      <c r="I604" s="105"/>
      <c r="J604" s="98"/>
      <c r="K604" s="131"/>
      <c r="L604" s="131"/>
      <c r="M604" s="131"/>
      <c r="N604" s="131"/>
      <c r="O604" s="131"/>
      <c r="P604" s="131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0"/>
      <c r="BR604" s="60"/>
      <c r="BS604" s="60"/>
      <c r="BT604" s="60"/>
      <c r="BU604" s="60"/>
      <c r="BV604" s="60"/>
      <c r="BW604" s="60"/>
      <c r="BX604" s="60"/>
      <c r="BY604" s="60"/>
      <c r="BZ604" s="60"/>
      <c r="CA604" s="60"/>
      <c r="CB604" s="60"/>
      <c r="CC604" s="60"/>
      <c r="CD604" s="60"/>
      <c r="CE604" s="60"/>
      <c r="CF604" s="60"/>
      <c r="CG604" s="60"/>
      <c r="CH604" s="60"/>
      <c r="CI604" s="60"/>
      <c r="CJ604" s="60"/>
      <c r="CK604" s="60"/>
      <c r="CL604" s="60"/>
      <c r="CM604" s="60"/>
      <c r="CN604" s="60"/>
      <c r="CO604" s="60"/>
      <c r="CP604" s="60"/>
      <c r="CQ604" s="60"/>
      <c r="CR604" s="60"/>
      <c r="CS604" s="60"/>
      <c r="CT604" s="60"/>
      <c r="CU604" s="60"/>
      <c r="CV604" s="60"/>
      <c r="CW604" s="60"/>
      <c r="CX604" s="60"/>
      <c r="CY604" s="60"/>
      <c r="CZ604" s="60"/>
      <c r="DA604" s="60"/>
      <c r="DB604" s="60"/>
      <c r="DC604" s="60"/>
      <c r="DD604" s="60"/>
      <c r="DE604" s="60"/>
      <c r="DF604" s="60"/>
      <c r="DG604" s="60"/>
      <c r="DH604" s="60"/>
      <c r="DI604" s="60"/>
      <c r="DJ604" s="60"/>
      <c r="DK604" s="60"/>
      <c r="DL604" s="60"/>
      <c r="DM604" s="60"/>
      <c r="DN604" s="60"/>
      <c r="DO604" s="60"/>
      <c r="DP604" s="60"/>
      <c r="DQ604" s="60"/>
      <c r="DR604" s="60"/>
      <c r="DS604" s="60"/>
      <c r="DT604" s="60"/>
      <c r="DU604" s="60"/>
      <c r="DV604" s="60"/>
      <c r="DW604" s="60"/>
      <c r="DX604" s="60"/>
      <c r="DY604" s="60"/>
      <c r="DZ604" s="60"/>
      <c r="EA604" s="60"/>
      <c r="EB604" s="60"/>
      <c r="EC604" s="60"/>
      <c r="ED604" s="60"/>
      <c r="EE604" s="60"/>
      <c r="EF604" s="60"/>
      <c r="EG604" s="60"/>
      <c r="EH604" s="60"/>
      <c r="EI604" s="60"/>
      <c r="EJ604" s="60"/>
      <c r="EK604" s="60"/>
      <c r="EL604" s="60"/>
      <c r="EM604" s="60"/>
      <c r="EN604" s="60"/>
      <c r="EO604" s="60"/>
      <c r="EP604" s="60"/>
      <c r="EQ604" s="60"/>
      <c r="ER604" s="60"/>
      <c r="ES604" s="60"/>
      <c r="ET604" s="60"/>
      <c r="EU604" s="60"/>
      <c r="EV604" s="60"/>
      <c r="EW604" s="60"/>
      <c r="EX604" s="60"/>
      <c r="EY604" s="60"/>
      <c r="EZ604" s="60"/>
      <c r="FA604" s="60"/>
      <c r="FB604" s="60"/>
      <c r="FC604" s="60"/>
      <c r="FD604" s="60"/>
      <c r="FE604" s="60"/>
      <c r="FF604" s="60"/>
      <c r="FG604" s="60"/>
      <c r="FH604" s="60"/>
      <c r="FI604" s="60"/>
      <c r="FJ604" s="60"/>
      <c r="FK604" s="60"/>
      <c r="FL604" s="60"/>
      <c r="FM604" s="60"/>
      <c r="FN604" s="60"/>
      <c r="FO604" s="60"/>
      <c r="FP604" s="60"/>
      <c r="FQ604" s="60"/>
      <c r="FR604" s="60"/>
      <c r="FS604" s="60"/>
      <c r="FT604" s="60"/>
      <c r="FU604" s="60"/>
      <c r="FV604" s="60"/>
      <c r="FW604" s="60"/>
      <c r="FX604" s="60"/>
      <c r="FY604" s="60"/>
      <c r="FZ604" s="60"/>
      <c r="GA604" s="60"/>
      <c r="GB604" s="60"/>
      <c r="GC604" s="60"/>
    </row>
    <row r="605" spans="1:185" s="50" customFormat="1" ht="15" customHeight="1">
      <c r="A605" s="102"/>
      <c r="B605" s="103" t="s">
        <v>16</v>
      </c>
      <c r="C605" s="104"/>
      <c r="D605" s="109">
        <v>17.38</v>
      </c>
      <c r="E605" s="108">
        <v>16.5</v>
      </c>
      <c r="F605" s="109"/>
      <c r="G605" s="108"/>
      <c r="H605" s="109"/>
      <c r="I605" s="105"/>
      <c r="J605" s="98"/>
      <c r="K605" s="131"/>
      <c r="L605" s="131"/>
      <c r="M605" s="131"/>
      <c r="N605" s="131"/>
      <c r="O605" s="131"/>
      <c r="P605" s="131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0"/>
      <c r="BR605" s="60"/>
      <c r="BS605" s="60"/>
      <c r="BT605" s="60"/>
      <c r="BU605" s="60"/>
      <c r="BV605" s="60"/>
      <c r="BW605" s="60"/>
      <c r="BX605" s="60"/>
      <c r="BY605" s="60"/>
      <c r="BZ605" s="60"/>
      <c r="CA605" s="60"/>
      <c r="CB605" s="60"/>
      <c r="CC605" s="60"/>
      <c r="CD605" s="60"/>
      <c r="CE605" s="60"/>
      <c r="CF605" s="60"/>
      <c r="CG605" s="60"/>
      <c r="CH605" s="60"/>
      <c r="CI605" s="60"/>
      <c r="CJ605" s="60"/>
      <c r="CK605" s="60"/>
      <c r="CL605" s="60"/>
      <c r="CM605" s="60"/>
      <c r="CN605" s="60"/>
      <c r="CO605" s="60"/>
      <c r="CP605" s="60"/>
      <c r="CQ605" s="60"/>
      <c r="CR605" s="60"/>
      <c r="CS605" s="60"/>
      <c r="CT605" s="60"/>
      <c r="CU605" s="60"/>
      <c r="CV605" s="60"/>
      <c r="CW605" s="60"/>
      <c r="CX605" s="60"/>
      <c r="CY605" s="60"/>
      <c r="CZ605" s="60"/>
      <c r="DA605" s="60"/>
      <c r="DB605" s="60"/>
      <c r="DC605" s="60"/>
      <c r="DD605" s="60"/>
      <c r="DE605" s="60"/>
      <c r="DF605" s="60"/>
      <c r="DG605" s="60"/>
      <c r="DH605" s="60"/>
      <c r="DI605" s="60"/>
      <c r="DJ605" s="60"/>
      <c r="DK605" s="60"/>
      <c r="DL605" s="60"/>
      <c r="DM605" s="60"/>
      <c r="DN605" s="60"/>
      <c r="DO605" s="60"/>
      <c r="DP605" s="60"/>
      <c r="DQ605" s="60"/>
      <c r="DR605" s="60"/>
      <c r="DS605" s="60"/>
      <c r="DT605" s="60"/>
      <c r="DU605" s="60"/>
      <c r="DV605" s="60"/>
      <c r="DW605" s="60"/>
      <c r="DX605" s="60"/>
      <c r="DY605" s="60"/>
      <c r="DZ605" s="60"/>
      <c r="EA605" s="60"/>
      <c r="EB605" s="60"/>
      <c r="EC605" s="60"/>
      <c r="ED605" s="60"/>
      <c r="EE605" s="60"/>
      <c r="EF605" s="60"/>
      <c r="EG605" s="60"/>
      <c r="EH605" s="60"/>
      <c r="EI605" s="60"/>
      <c r="EJ605" s="60"/>
      <c r="EK605" s="60"/>
      <c r="EL605" s="60"/>
      <c r="EM605" s="60"/>
      <c r="EN605" s="60"/>
      <c r="EO605" s="60"/>
      <c r="EP605" s="60"/>
      <c r="EQ605" s="60"/>
      <c r="ER605" s="60"/>
      <c r="ES605" s="60"/>
      <c r="ET605" s="60"/>
      <c r="EU605" s="60"/>
      <c r="EV605" s="60"/>
      <c r="EW605" s="60"/>
      <c r="EX605" s="60"/>
      <c r="EY605" s="60"/>
      <c r="EZ605" s="60"/>
      <c r="FA605" s="60"/>
      <c r="FB605" s="60"/>
      <c r="FC605" s="60"/>
      <c r="FD605" s="60"/>
      <c r="FE605" s="60"/>
      <c r="FF605" s="60"/>
      <c r="FG605" s="60"/>
      <c r="FH605" s="60"/>
      <c r="FI605" s="60"/>
      <c r="FJ605" s="60"/>
      <c r="FK605" s="60"/>
      <c r="FL605" s="60"/>
      <c r="FM605" s="60"/>
      <c r="FN605" s="60"/>
      <c r="FO605" s="60"/>
      <c r="FP605" s="60"/>
      <c r="FQ605" s="60"/>
      <c r="FR605" s="60"/>
      <c r="FS605" s="60"/>
      <c r="FT605" s="60"/>
      <c r="FU605" s="60"/>
      <c r="FV605" s="60"/>
      <c r="FW605" s="60"/>
      <c r="FX605" s="60"/>
      <c r="FY605" s="60"/>
      <c r="FZ605" s="60"/>
      <c r="GA605" s="60"/>
      <c r="GB605" s="60"/>
      <c r="GC605" s="60"/>
    </row>
    <row r="606" spans="1:185" s="50" customFormat="1" ht="15" customHeight="1">
      <c r="A606" s="102"/>
      <c r="B606" s="103" t="s">
        <v>20</v>
      </c>
      <c r="C606" s="104"/>
      <c r="D606" s="109">
        <v>3</v>
      </c>
      <c r="E606" s="108">
        <v>3</v>
      </c>
      <c r="F606" s="109"/>
      <c r="G606" s="108"/>
      <c r="H606" s="109"/>
      <c r="I606" s="105"/>
      <c r="J606" s="98"/>
      <c r="K606" s="131"/>
      <c r="L606" s="131"/>
      <c r="M606" s="131"/>
      <c r="N606" s="131"/>
      <c r="O606" s="131"/>
      <c r="P606" s="131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60"/>
      <c r="CB606" s="60"/>
      <c r="CC606" s="60"/>
      <c r="CD606" s="60"/>
      <c r="CE606" s="60"/>
      <c r="CF606" s="60"/>
      <c r="CG606" s="60"/>
      <c r="CH606" s="60"/>
      <c r="CI606" s="60"/>
      <c r="CJ606" s="60"/>
      <c r="CK606" s="60"/>
      <c r="CL606" s="60"/>
      <c r="CM606" s="60"/>
      <c r="CN606" s="60"/>
      <c r="CO606" s="60"/>
      <c r="CP606" s="60"/>
      <c r="CQ606" s="60"/>
      <c r="CR606" s="60"/>
      <c r="CS606" s="60"/>
      <c r="CT606" s="60"/>
      <c r="CU606" s="60"/>
      <c r="CV606" s="60"/>
      <c r="CW606" s="60"/>
      <c r="CX606" s="60"/>
      <c r="CY606" s="60"/>
      <c r="CZ606" s="60"/>
      <c r="DA606" s="60"/>
      <c r="DB606" s="60"/>
      <c r="DC606" s="60"/>
      <c r="DD606" s="60"/>
      <c r="DE606" s="60"/>
      <c r="DF606" s="60"/>
      <c r="DG606" s="60"/>
      <c r="DH606" s="60"/>
      <c r="DI606" s="60"/>
      <c r="DJ606" s="60"/>
      <c r="DK606" s="60"/>
      <c r="DL606" s="60"/>
      <c r="DM606" s="60"/>
      <c r="DN606" s="60"/>
      <c r="DO606" s="60"/>
      <c r="DP606" s="60"/>
      <c r="DQ606" s="60"/>
      <c r="DR606" s="60"/>
      <c r="DS606" s="60"/>
      <c r="DT606" s="60"/>
      <c r="DU606" s="60"/>
      <c r="DV606" s="60"/>
      <c r="DW606" s="60"/>
      <c r="DX606" s="60"/>
      <c r="DY606" s="60"/>
      <c r="DZ606" s="60"/>
      <c r="EA606" s="60"/>
      <c r="EB606" s="60"/>
      <c r="EC606" s="60"/>
      <c r="ED606" s="60"/>
      <c r="EE606" s="60"/>
      <c r="EF606" s="60"/>
      <c r="EG606" s="60"/>
      <c r="EH606" s="60"/>
      <c r="EI606" s="60"/>
      <c r="EJ606" s="60"/>
      <c r="EK606" s="60"/>
      <c r="EL606" s="60"/>
      <c r="EM606" s="60"/>
      <c r="EN606" s="60"/>
      <c r="EO606" s="60"/>
      <c r="EP606" s="60"/>
      <c r="EQ606" s="60"/>
      <c r="ER606" s="60"/>
      <c r="ES606" s="60"/>
      <c r="ET606" s="60"/>
      <c r="EU606" s="60"/>
      <c r="EV606" s="60"/>
      <c r="EW606" s="60"/>
      <c r="EX606" s="60"/>
      <c r="EY606" s="60"/>
      <c r="EZ606" s="60"/>
      <c r="FA606" s="60"/>
      <c r="FB606" s="60"/>
      <c r="FC606" s="60"/>
      <c r="FD606" s="60"/>
      <c r="FE606" s="60"/>
      <c r="FF606" s="60"/>
      <c r="FG606" s="60"/>
      <c r="FH606" s="60"/>
      <c r="FI606" s="60"/>
      <c r="FJ606" s="60"/>
      <c r="FK606" s="60"/>
      <c r="FL606" s="60"/>
      <c r="FM606" s="60"/>
      <c r="FN606" s="60"/>
      <c r="FO606" s="60"/>
      <c r="FP606" s="60"/>
      <c r="FQ606" s="60"/>
      <c r="FR606" s="60"/>
      <c r="FS606" s="60"/>
      <c r="FT606" s="60"/>
      <c r="FU606" s="60"/>
      <c r="FV606" s="60"/>
      <c r="FW606" s="60"/>
      <c r="FX606" s="60"/>
      <c r="FY606" s="60"/>
      <c r="FZ606" s="60"/>
      <c r="GA606" s="60"/>
      <c r="GB606" s="60"/>
      <c r="GC606" s="60"/>
    </row>
    <row r="607" spans="1:185" s="50" customFormat="1" ht="15.75" customHeight="1">
      <c r="A607" s="102"/>
      <c r="B607" s="103" t="s">
        <v>19</v>
      </c>
      <c r="C607" s="104"/>
      <c r="D607" s="109">
        <v>0.9</v>
      </c>
      <c r="E607" s="108">
        <v>0.9</v>
      </c>
      <c r="F607" s="109"/>
      <c r="G607" s="108"/>
      <c r="H607" s="109"/>
      <c r="I607" s="105"/>
      <c r="J607" s="98"/>
      <c r="K607" s="131"/>
      <c r="L607" s="131"/>
      <c r="M607" s="131"/>
      <c r="N607" s="131"/>
      <c r="O607" s="131"/>
      <c r="P607" s="131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0"/>
      <c r="BN607" s="60"/>
      <c r="BO607" s="60"/>
      <c r="BP607" s="60"/>
      <c r="BQ607" s="60"/>
      <c r="BR607" s="60"/>
      <c r="BS607" s="60"/>
      <c r="BT607" s="60"/>
      <c r="BU607" s="60"/>
      <c r="BV607" s="60"/>
      <c r="BW607" s="60"/>
      <c r="BX607" s="60"/>
      <c r="BY607" s="60"/>
      <c r="BZ607" s="60"/>
      <c r="CA607" s="60"/>
      <c r="CB607" s="60"/>
      <c r="CC607" s="60"/>
      <c r="CD607" s="60"/>
      <c r="CE607" s="60"/>
      <c r="CF607" s="60"/>
      <c r="CG607" s="60"/>
      <c r="CH607" s="60"/>
      <c r="CI607" s="60"/>
      <c r="CJ607" s="60"/>
      <c r="CK607" s="60"/>
      <c r="CL607" s="60"/>
      <c r="CM607" s="60"/>
      <c r="CN607" s="60"/>
      <c r="CO607" s="60"/>
      <c r="CP607" s="60"/>
      <c r="CQ607" s="60"/>
      <c r="CR607" s="60"/>
      <c r="CS607" s="60"/>
      <c r="CT607" s="60"/>
      <c r="CU607" s="60"/>
      <c r="CV607" s="60"/>
      <c r="CW607" s="60"/>
      <c r="CX607" s="60"/>
      <c r="CY607" s="60"/>
      <c r="CZ607" s="60"/>
      <c r="DA607" s="60"/>
      <c r="DB607" s="60"/>
      <c r="DC607" s="60"/>
      <c r="DD607" s="60"/>
      <c r="DE607" s="60"/>
      <c r="DF607" s="60"/>
      <c r="DG607" s="60"/>
      <c r="DH607" s="60"/>
      <c r="DI607" s="60"/>
      <c r="DJ607" s="60"/>
      <c r="DK607" s="60"/>
      <c r="DL607" s="60"/>
      <c r="DM607" s="60"/>
      <c r="DN607" s="60"/>
      <c r="DO607" s="60"/>
      <c r="DP607" s="60"/>
      <c r="DQ607" s="60"/>
      <c r="DR607" s="60"/>
      <c r="DS607" s="60"/>
      <c r="DT607" s="60"/>
      <c r="DU607" s="60"/>
      <c r="DV607" s="60"/>
      <c r="DW607" s="60"/>
      <c r="DX607" s="60"/>
      <c r="DY607" s="60"/>
      <c r="DZ607" s="60"/>
      <c r="EA607" s="60"/>
      <c r="EB607" s="60"/>
      <c r="EC607" s="60"/>
      <c r="ED607" s="60"/>
      <c r="EE607" s="60"/>
      <c r="EF607" s="60"/>
      <c r="EG607" s="60"/>
      <c r="EH607" s="60"/>
      <c r="EI607" s="60"/>
      <c r="EJ607" s="60"/>
      <c r="EK607" s="60"/>
      <c r="EL607" s="60"/>
      <c r="EM607" s="60"/>
      <c r="EN607" s="60"/>
      <c r="EO607" s="60"/>
      <c r="EP607" s="60"/>
      <c r="EQ607" s="60"/>
      <c r="ER607" s="60"/>
      <c r="ES607" s="60"/>
      <c r="ET607" s="60"/>
      <c r="EU607" s="60"/>
      <c r="EV607" s="60"/>
      <c r="EW607" s="60"/>
      <c r="EX607" s="60"/>
      <c r="EY607" s="60"/>
      <c r="EZ607" s="60"/>
      <c r="FA607" s="60"/>
      <c r="FB607" s="60"/>
      <c r="FC607" s="60"/>
      <c r="FD607" s="60"/>
      <c r="FE607" s="60"/>
      <c r="FF607" s="60"/>
      <c r="FG607" s="60"/>
      <c r="FH607" s="60"/>
      <c r="FI607" s="60"/>
      <c r="FJ607" s="60"/>
      <c r="FK607" s="60"/>
      <c r="FL607" s="60"/>
      <c r="FM607" s="60"/>
      <c r="FN607" s="60"/>
      <c r="FO607" s="60"/>
      <c r="FP607" s="60"/>
      <c r="FQ607" s="60"/>
      <c r="FR607" s="60"/>
      <c r="FS607" s="60"/>
      <c r="FT607" s="60"/>
      <c r="FU607" s="60"/>
      <c r="FV607" s="60"/>
      <c r="FW607" s="60"/>
      <c r="FX607" s="60"/>
      <c r="FY607" s="60"/>
      <c r="FZ607" s="60"/>
      <c r="GA607" s="60"/>
      <c r="GB607" s="60"/>
      <c r="GC607" s="60"/>
    </row>
    <row r="608" spans="1:185" s="39" customFormat="1">
      <c r="A608" s="102" t="s">
        <v>173</v>
      </c>
      <c r="B608" s="103"/>
      <c r="C608" s="104">
        <v>150</v>
      </c>
      <c r="D608" s="158"/>
      <c r="E608" s="104"/>
      <c r="F608" s="105">
        <v>0.1</v>
      </c>
      <c r="G608" s="108">
        <v>0.1</v>
      </c>
      <c r="H608" s="109">
        <v>10.199999999999999</v>
      </c>
      <c r="I608" s="108">
        <v>42.1</v>
      </c>
      <c r="J608" s="98" t="s">
        <v>233</v>
      </c>
      <c r="K608" s="131"/>
      <c r="L608" s="131"/>
      <c r="M608" s="131"/>
      <c r="N608" s="131"/>
      <c r="O608" s="131"/>
      <c r="P608" s="131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F608" s="40"/>
      <c r="AG608" s="40"/>
      <c r="AH608" s="40"/>
      <c r="AI608" s="40"/>
      <c r="AJ608" s="40"/>
      <c r="AK608" s="40"/>
      <c r="AL608" s="40"/>
      <c r="AM608" s="40"/>
      <c r="AN608" s="40"/>
      <c r="AO608" s="40"/>
      <c r="AP608" s="40"/>
      <c r="AQ608" s="40"/>
      <c r="AR608" s="40"/>
      <c r="AS608" s="40"/>
      <c r="AT608" s="40"/>
      <c r="AU608" s="40"/>
      <c r="AV608" s="40"/>
      <c r="AW608" s="40"/>
      <c r="AX608" s="40"/>
      <c r="AY608" s="40"/>
      <c r="AZ608" s="40"/>
      <c r="BA608" s="40"/>
      <c r="BB608" s="40"/>
      <c r="BC608" s="40"/>
      <c r="BD608" s="40"/>
      <c r="BE608" s="40"/>
      <c r="BF608" s="40"/>
      <c r="BG608" s="40"/>
      <c r="BH608" s="40"/>
      <c r="BI608" s="40"/>
      <c r="BJ608" s="40"/>
      <c r="BK608" s="40"/>
      <c r="BL608" s="40"/>
      <c r="BM608" s="40"/>
      <c r="BN608" s="40"/>
      <c r="BO608" s="40"/>
      <c r="BP608" s="40"/>
      <c r="BQ608" s="40"/>
      <c r="BR608" s="40"/>
      <c r="BS608" s="40"/>
      <c r="BT608" s="40"/>
      <c r="BU608" s="40"/>
      <c r="BV608" s="40"/>
      <c r="BW608" s="40"/>
      <c r="BX608" s="40"/>
      <c r="BY608" s="40"/>
      <c r="BZ608" s="40"/>
      <c r="CA608" s="40"/>
      <c r="CB608" s="40"/>
      <c r="CC608" s="40"/>
      <c r="CD608" s="40"/>
      <c r="CE608" s="40"/>
      <c r="CF608" s="40"/>
      <c r="CG608" s="40"/>
      <c r="CH608" s="40"/>
      <c r="CI608" s="40"/>
      <c r="CJ608" s="40"/>
      <c r="CK608" s="40"/>
      <c r="CL608" s="40"/>
      <c r="CM608" s="40"/>
      <c r="CN608" s="40"/>
      <c r="CO608" s="40"/>
      <c r="CP608" s="40"/>
      <c r="CQ608" s="40"/>
      <c r="CR608" s="40"/>
      <c r="CS608" s="40"/>
      <c r="CT608" s="40"/>
      <c r="CU608" s="40"/>
      <c r="CV608" s="40"/>
      <c r="CW608" s="40"/>
      <c r="CX608" s="40"/>
      <c r="CY608" s="40"/>
      <c r="CZ608" s="40"/>
      <c r="DA608" s="40"/>
      <c r="DB608" s="40"/>
      <c r="DC608" s="40"/>
      <c r="DD608" s="40"/>
      <c r="DE608" s="40"/>
      <c r="DF608" s="40"/>
      <c r="DG608" s="40"/>
      <c r="DH608" s="40"/>
      <c r="DI608" s="40"/>
      <c r="DJ608" s="40"/>
      <c r="DK608" s="40"/>
      <c r="DL608" s="40"/>
      <c r="DM608" s="40"/>
      <c r="DN608" s="40"/>
      <c r="DO608" s="40"/>
      <c r="DP608" s="40"/>
      <c r="DQ608" s="40"/>
      <c r="DR608" s="40"/>
      <c r="DS608" s="40"/>
      <c r="DT608" s="40"/>
      <c r="DU608" s="40"/>
      <c r="DV608" s="40"/>
      <c r="DW608" s="40"/>
      <c r="DX608" s="40"/>
      <c r="DY608" s="40"/>
      <c r="DZ608" s="40"/>
      <c r="EA608" s="40"/>
      <c r="EB608" s="40"/>
      <c r="EC608" s="40"/>
      <c r="ED608" s="40"/>
      <c r="EE608" s="40"/>
      <c r="EF608" s="40"/>
      <c r="EG608" s="40"/>
      <c r="EH608" s="40"/>
    </row>
    <row r="609" spans="1:185" s="39" customFormat="1">
      <c r="A609" s="102"/>
      <c r="B609" s="103" t="s">
        <v>92</v>
      </c>
      <c r="C609" s="133"/>
      <c r="D609" s="158">
        <v>34</v>
      </c>
      <c r="E609" s="104">
        <v>30</v>
      </c>
      <c r="F609" s="105"/>
      <c r="G609" s="108"/>
      <c r="H609" s="109"/>
      <c r="I609" s="108"/>
      <c r="J609" s="98"/>
      <c r="K609" s="131"/>
      <c r="L609" s="131"/>
      <c r="M609" s="131"/>
      <c r="N609" s="131"/>
      <c r="O609" s="131"/>
      <c r="P609" s="131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F609" s="40"/>
      <c r="AG609" s="40"/>
      <c r="AH609" s="40"/>
      <c r="AI609" s="40"/>
      <c r="AJ609" s="40"/>
      <c r="AK609" s="40"/>
      <c r="AL609" s="40"/>
      <c r="AM609" s="40"/>
      <c r="AN609" s="40"/>
      <c r="AO609" s="40"/>
      <c r="AP609" s="40"/>
      <c r="AQ609" s="40"/>
      <c r="AR609" s="40"/>
      <c r="AS609" s="40"/>
      <c r="AT609" s="40"/>
      <c r="AU609" s="40"/>
      <c r="AV609" s="40"/>
      <c r="AW609" s="40"/>
      <c r="AX609" s="40"/>
      <c r="AY609" s="40"/>
      <c r="AZ609" s="40"/>
      <c r="BA609" s="40"/>
      <c r="BB609" s="40"/>
      <c r="BC609" s="40"/>
      <c r="BD609" s="40"/>
      <c r="BE609" s="40"/>
      <c r="BF609" s="40"/>
      <c r="BG609" s="40"/>
      <c r="BH609" s="40"/>
      <c r="BI609" s="40"/>
      <c r="BJ609" s="40"/>
      <c r="BK609" s="40"/>
      <c r="BL609" s="40"/>
      <c r="BM609" s="40"/>
      <c r="BN609" s="40"/>
      <c r="BO609" s="40"/>
      <c r="BP609" s="40"/>
      <c r="BQ609" s="40"/>
      <c r="BR609" s="40"/>
      <c r="BS609" s="40"/>
      <c r="BT609" s="40"/>
      <c r="BU609" s="40"/>
      <c r="BV609" s="40"/>
      <c r="BW609" s="40"/>
      <c r="BX609" s="40"/>
      <c r="BY609" s="40"/>
      <c r="BZ609" s="40"/>
      <c r="CA609" s="40"/>
      <c r="CB609" s="40"/>
      <c r="CC609" s="40"/>
      <c r="CD609" s="40"/>
      <c r="CE609" s="40"/>
      <c r="CF609" s="40"/>
      <c r="CG609" s="40"/>
      <c r="CH609" s="40"/>
      <c r="CI609" s="40"/>
      <c r="CJ609" s="40"/>
      <c r="CK609" s="40"/>
      <c r="CL609" s="40"/>
      <c r="CM609" s="40"/>
      <c r="CN609" s="40"/>
      <c r="CO609" s="40"/>
      <c r="CP609" s="40"/>
      <c r="CQ609" s="40"/>
      <c r="CR609" s="40"/>
      <c r="CS609" s="40"/>
      <c r="CT609" s="40"/>
      <c r="CU609" s="40"/>
      <c r="CV609" s="40"/>
      <c r="CW609" s="40"/>
      <c r="CX609" s="40"/>
      <c r="CY609" s="40"/>
      <c r="CZ609" s="40"/>
      <c r="DA609" s="40"/>
      <c r="DB609" s="40"/>
      <c r="DC609" s="40"/>
      <c r="DD609" s="40"/>
      <c r="DE609" s="40"/>
      <c r="DF609" s="40"/>
      <c r="DG609" s="40"/>
      <c r="DH609" s="40"/>
      <c r="DI609" s="40"/>
      <c r="DJ609" s="40"/>
      <c r="DK609" s="40"/>
      <c r="DL609" s="40"/>
      <c r="DM609" s="40"/>
      <c r="DN609" s="40"/>
      <c r="DO609" s="40"/>
      <c r="DP609" s="40"/>
      <c r="DQ609" s="40"/>
      <c r="DR609" s="40"/>
      <c r="DS609" s="40"/>
      <c r="DT609" s="40"/>
      <c r="DU609" s="40"/>
      <c r="DV609" s="40"/>
      <c r="DW609" s="40"/>
      <c r="DX609" s="40"/>
      <c r="DY609" s="40"/>
      <c r="DZ609" s="40"/>
      <c r="EA609" s="40"/>
      <c r="EB609" s="40"/>
      <c r="EC609" s="40"/>
      <c r="ED609" s="40"/>
      <c r="EE609" s="40"/>
      <c r="EF609" s="40"/>
      <c r="EG609" s="40"/>
      <c r="EH609" s="40"/>
    </row>
    <row r="610" spans="1:185" s="39" customFormat="1">
      <c r="A610" s="102"/>
      <c r="B610" s="103" t="s">
        <v>18</v>
      </c>
      <c r="C610" s="133"/>
      <c r="D610" s="158">
        <v>4</v>
      </c>
      <c r="E610" s="104">
        <v>4</v>
      </c>
      <c r="F610" s="105"/>
      <c r="G610" s="108"/>
      <c r="H610" s="109"/>
      <c r="I610" s="108"/>
      <c r="J610" s="98"/>
      <c r="K610" s="131"/>
      <c r="L610" s="131"/>
      <c r="M610" s="131"/>
      <c r="N610" s="131"/>
      <c r="O610" s="131"/>
      <c r="P610" s="131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F610" s="40"/>
      <c r="AG610" s="40"/>
      <c r="AH610" s="40"/>
      <c r="AI610" s="40"/>
      <c r="AJ610" s="40"/>
      <c r="AK610" s="40"/>
      <c r="AL610" s="40"/>
      <c r="AM610" s="40"/>
      <c r="AN610" s="40"/>
      <c r="AO610" s="40"/>
      <c r="AP610" s="40"/>
      <c r="AQ610" s="40"/>
      <c r="AR610" s="40"/>
      <c r="AS610" s="40"/>
      <c r="AT610" s="40"/>
      <c r="AU610" s="40"/>
      <c r="AV610" s="40"/>
      <c r="AW610" s="40"/>
      <c r="AX610" s="40"/>
      <c r="AY610" s="40"/>
      <c r="AZ610" s="40"/>
      <c r="BA610" s="40"/>
      <c r="BB610" s="40"/>
      <c r="BC610" s="40"/>
      <c r="BD610" s="40"/>
      <c r="BE610" s="40"/>
      <c r="BF610" s="40"/>
      <c r="BG610" s="40"/>
      <c r="BH610" s="40"/>
      <c r="BI610" s="40"/>
      <c r="BJ610" s="40"/>
      <c r="BK610" s="40"/>
      <c r="BL610" s="40"/>
      <c r="BM610" s="40"/>
      <c r="BN610" s="40"/>
      <c r="BO610" s="40"/>
      <c r="BP610" s="40"/>
      <c r="BQ610" s="40"/>
      <c r="BR610" s="40"/>
      <c r="BS610" s="40"/>
      <c r="BT610" s="40"/>
      <c r="BU610" s="40"/>
      <c r="BV610" s="40"/>
      <c r="BW610" s="40"/>
      <c r="BX610" s="40"/>
      <c r="BY610" s="40"/>
      <c r="BZ610" s="40"/>
      <c r="CA610" s="40"/>
      <c r="CB610" s="40"/>
      <c r="CC610" s="40"/>
      <c r="CD610" s="40"/>
      <c r="CE610" s="40"/>
      <c r="CF610" s="40"/>
      <c r="CG610" s="40"/>
      <c r="CH610" s="40"/>
      <c r="CI610" s="40"/>
      <c r="CJ610" s="40"/>
      <c r="CK610" s="40"/>
      <c r="CL610" s="40"/>
      <c r="CM610" s="40"/>
      <c r="CN610" s="40"/>
      <c r="CO610" s="40"/>
      <c r="CP610" s="40"/>
      <c r="CQ610" s="40"/>
      <c r="CR610" s="40"/>
      <c r="CS610" s="40"/>
      <c r="CT610" s="40"/>
      <c r="CU610" s="40"/>
      <c r="CV610" s="40"/>
      <c r="CW610" s="40"/>
      <c r="CX610" s="40"/>
      <c r="CY610" s="40"/>
      <c r="CZ610" s="40"/>
      <c r="DA610" s="40"/>
      <c r="DB610" s="40"/>
      <c r="DC610" s="40"/>
      <c r="DD610" s="40"/>
      <c r="DE610" s="40"/>
      <c r="DF610" s="40"/>
      <c r="DG610" s="40"/>
      <c r="DH610" s="40"/>
      <c r="DI610" s="40"/>
      <c r="DJ610" s="40"/>
      <c r="DK610" s="40"/>
      <c r="DL610" s="40"/>
      <c r="DM610" s="40"/>
      <c r="DN610" s="40"/>
      <c r="DO610" s="40"/>
      <c r="DP610" s="40"/>
      <c r="DQ610" s="40"/>
      <c r="DR610" s="40"/>
      <c r="DS610" s="40"/>
      <c r="DT610" s="40"/>
      <c r="DU610" s="40"/>
      <c r="DV610" s="40"/>
      <c r="DW610" s="40"/>
      <c r="DX610" s="40"/>
      <c r="DY610" s="40"/>
      <c r="DZ610" s="40"/>
      <c r="EA610" s="40"/>
      <c r="EB610" s="40"/>
      <c r="EC610" s="40"/>
      <c r="ED610" s="40"/>
      <c r="EE610" s="40"/>
      <c r="EF610" s="40"/>
      <c r="EG610" s="40"/>
      <c r="EH610" s="40"/>
    </row>
    <row r="611" spans="1:185" s="39" customFormat="1">
      <c r="A611" s="102"/>
      <c r="B611" s="103" t="s">
        <v>17</v>
      </c>
      <c r="C611" s="133"/>
      <c r="D611" s="158">
        <v>130</v>
      </c>
      <c r="E611" s="104">
        <v>130</v>
      </c>
      <c r="F611" s="105"/>
      <c r="G611" s="108"/>
      <c r="H611" s="109"/>
      <c r="I611" s="108"/>
      <c r="J611" s="98"/>
      <c r="K611" s="131"/>
      <c r="L611" s="131"/>
      <c r="M611" s="131"/>
      <c r="N611" s="131"/>
      <c r="O611" s="131"/>
      <c r="P611" s="131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F611" s="40"/>
      <c r="AG611" s="40"/>
      <c r="AH611" s="40"/>
      <c r="AI611" s="40"/>
      <c r="AJ611" s="40"/>
      <c r="AK611" s="40"/>
      <c r="AL611" s="40"/>
      <c r="AM611" s="40"/>
      <c r="AN611" s="40"/>
      <c r="AO611" s="40"/>
      <c r="AP611" s="40"/>
      <c r="AQ611" s="40"/>
      <c r="AR611" s="40"/>
      <c r="AS611" s="40"/>
      <c r="AT611" s="40"/>
      <c r="AU611" s="40"/>
      <c r="AV611" s="40"/>
      <c r="AW611" s="40"/>
      <c r="AX611" s="40"/>
      <c r="AY611" s="40"/>
      <c r="AZ611" s="40"/>
      <c r="BA611" s="40"/>
      <c r="BB611" s="40"/>
      <c r="BC611" s="40"/>
      <c r="BD611" s="40"/>
      <c r="BE611" s="40"/>
      <c r="BF611" s="40"/>
      <c r="BG611" s="40"/>
      <c r="BH611" s="40"/>
      <c r="BI611" s="40"/>
      <c r="BJ611" s="40"/>
      <c r="BK611" s="40"/>
      <c r="BL611" s="40"/>
      <c r="BM611" s="40"/>
      <c r="BN611" s="40"/>
      <c r="BO611" s="40"/>
      <c r="BP611" s="40"/>
      <c r="BQ611" s="40"/>
      <c r="BR611" s="40"/>
      <c r="BS611" s="40"/>
      <c r="BT611" s="40"/>
      <c r="BU611" s="40"/>
      <c r="BV611" s="40"/>
      <c r="BW611" s="40"/>
      <c r="BX611" s="40"/>
      <c r="BY611" s="40"/>
      <c r="BZ611" s="40"/>
      <c r="CA611" s="40"/>
      <c r="CB611" s="40"/>
      <c r="CC611" s="40"/>
      <c r="CD611" s="40"/>
      <c r="CE611" s="40"/>
      <c r="CF611" s="40"/>
      <c r="CG611" s="40"/>
      <c r="CH611" s="40"/>
      <c r="CI611" s="40"/>
      <c r="CJ611" s="40"/>
      <c r="CK611" s="40"/>
      <c r="CL611" s="40"/>
      <c r="CM611" s="40"/>
      <c r="CN611" s="40"/>
      <c r="CO611" s="40"/>
      <c r="CP611" s="40"/>
      <c r="CQ611" s="40"/>
      <c r="CR611" s="40"/>
      <c r="CS611" s="40"/>
      <c r="CT611" s="40"/>
      <c r="CU611" s="40"/>
      <c r="CV611" s="40"/>
      <c r="CW611" s="40"/>
      <c r="CX611" s="40"/>
      <c r="CY611" s="40"/>
      <c r="CZ611" s="40"/>
      <c r="DA611" s="40"/>
      <c r="DB611" s="40"/>
      <c r="DC611" s="40"/>
      <c r="DD611" s="40"/>
      <c r="DE611" s="40"/>
      <c r="DF611" s="40"/>
      <c r="DG611" s="40"/>
      <c r="DH611" s="40"/>
      <c r="DI611" s="40"/>
      <c r="DJ611" s="40"/>
      <c r="DK611" s="40"/>
      <c r="DL611" s="40"/>
      <c r="DM611" s="40"/>
      <c r="DN611" s="40"/>
      <c r="DO611" s="40"/>
      <c r="DP611" s="40"/>
      <c r="DQ611" s="40"/>
      <c r="DR611" s="40"/>
      <c r="DS611" s="40"/>
      <c r="DT611" s="40"/>
      <c r="DU611" s="40"/>
      <c r="DV611" s="40"/>
      <c r="DW611" s="40"/>
      <c r="DX611" s="40"/>
      <c r="DY611" s="40"/>
      <c r="DZ611" s="40"/>
      <c r="EA611" s="40"/>
      <c r="EB611" s="40"/>
      <c r="EC611" s="40"/>
      <c r="ED611" s="40"/>
      <c r="EE611" s="40"/>
      <c r="EF611" s="40"/>
      <c r="EG611" s="40"/>
      <c r="EH611" s="40"/>
    </row>
    <row r="612" spans="1:185" ht="16.5" thickBot="1">
      <c r="A612" s="102" t="s">
        <v>47</v>
      </c>
      <c r="B612" s="103"/>
      <c r="C612" s="104">
        <v>30</v>
      </c>
      <c r="D612" s="104">
        <v>30</v>
      </c>
      <c r="E612" s="134">
        <v>30</v>
      </c>
      <c r="F612" s="104">
        <v>1.5</v>
      </c>
      <c r="G612" s="134">
        <v>0.3</v>
      </c>
      <c r="H612" s="104">
        <v>14.3</v>
      </c>
      <c r="I612" s="134">
        <v>66</v>
      </c>
      <c r="J612" s="98"/>
    </row>
    <row r="613" spans="1:185" ht="16.5" thickBot="1">
      <c r="A613" s="121" t="s">
        <v>27</v>
      </c>
      <c r="B613" s="122"/>
      <c r="C613" s="123">
        <v>542</v>
      </c>
      <c r="D613" s="211"/>
      <c r="E613" s="123"/>
      <c r="F613" s="100">
        <v>13.659999999999998</v>
      </c>
      <c r="G613" s="100">
        <v>15.6</v>
      </c>
      <c r="H613" s="100">
        <v>66.61999999999999</v>
      </c>
      <c r="I613" s="100">
        <v>461.20000000000005</v>
      </c>
      <c r="J613" s="101"/>
    </row>
    <row r="614" spans="1:185">
      <c r="A614" s="126"/>
      <c r="B614" s="127" t="s">
        <v>48</v>
      </c>
      <c r="C614" s="217"/>
      <c r="D614" s="183"/>
      <c r="E614" s="128"/>
      <c r="F614" s="90"/>
      <c r="G614" s="90"/>
      <c r="H614" s="90"/>
      <c r="I614" s="90"/>
      <c r="J614" s="91"/>
    </row>
    <row r="615" spans="1:185">
      <c r="A615" s="102" t="s">
        <v>74</v>
      </c>
      <c r="B615" s="103"/>
      <c r="C615" s="104">
        <v>15</v>
      </c>
      <c r="D615" s="105"/>
      <c r="E615" s="108"/>
      <c r="F615" s="116">
        <v>1.2</v>
      </c>
      <c r="G615" s="116">
        <v>4.2</v>
      </c>
      <c r="H615" s="116">
        <v>23.1</v>
      </c>
      <c r="I615" s="117">
        <v>134.80000000000001</v>
      </c>
      <c r="J615" s="98"/>
      <c r="K615" s="111"/>
      <c r="L615" s="111"/>
      <c r="M615" s="111"/>
      <c r="N615" s="111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T615" s="78"/>
      <c r="AU615" s="78"/>
      <c r="AV615" s="78"/>
      <c r="AW615" s="78"/>
      <c r="AX615" s="78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</row>
    <row r="616" spans="1:185">
      <c r="A616" s="102" t="s">
        <v>416</v>
      </c>
      <c r="B616" s="103"/>
      <c r="C616" s="104"/>
      <c r="D616" s="109">
        <v>15</v>
      </c>
      <c r="E616" s="108">
        <v>15</v>
      </c>
      <c r="F616" s="105"/>
      <c r="G616" s="109"/>
      <c r="H616" s="109"/>
      <c r="I616" s="109"/>
      <c r="J616" s="98"/>
      <c r="K616" s="111"/>
      <c r="L616" s="111"/>
      <c r="M616" s="111"/>
      <c r="N616" s="111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  <c r="AL616" s="78"/>
      <c r="AM616" s="78"/>
      <c r="AN616" s="78"/>
      <c r="AO616" s="78"/>
      <c r="AP616" s="78"/>
      <c r="AQ616" s="78"/>
      <c r="AR616" s="78"/>
      <c r="AS616" s="78"/>
      <c r="AT616" s="78"/>
      <c r="AU616" s="78"/>
      <c r="AV616" s="78"/>
      <c r="AW616" s="78"/>
      <c r="AX616" s="78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</row>
    <row r="617" spans="1:185" s="57" customFormat="1">
      <c r="A617" s="102" t="s">
        <v>276</v>
      </c>
      <c r="B617" s="103"/>
      <c r="C617" s="104">
        <v>110</v>
      </c>
      <c r="D617" s="109"/>
      <c r="E617" s="108"/>
      <c r="F617" s="109">
        <v>2.5</v>
      </c>
      <c r="G617" s="108">
        <v>2.75</v>
      </c>
      <c r="H617" s="109">
        <v>4</v>
      </c>
      <c r="I617" s="108">
        <v>51</v>
      </c>
      <c r="J617" s="98" t="s">
        <v>277</v>
      </c>
      <c r="K617" s="131"/>
      <c r="L617" s="131"/>
      <c r="M617" s="131"/>
      <c r="N617" s="131"/>
      <c r="O617" s="131"/>
      <c r="P617" s="131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  <c r="AT617" s="60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0"/>
      <c r="BN617" s="60"/>
      <c r="BO617" s="60"/>
      <c r="BP617" s="60"/>
      <c r="BQ617" s="60"/>
      <c r="BR617" s="60"/>
      <c r="BS617" s="60"/>
      <c r="BT617" s="60"/>
      <c r="BU617" s="60"/>
      <c r="BV617" s="60"/>
      <c r="BW617" s="60"/>
      <c r="BX617" s="60"/>
      <c r="BY617" s="60"/>
      <c r="BZ617" s="60"/>
      <c r="CA617" s="60"/>
      <c r="CB617" s="60"/>
      <c r="CC617" s="60"/>
      <c r="CD617" s="60"/>
      <c r="CE617" s="60"/>
      <c r="CF617" s="60"/>
      <c r="CG617" s="60"/>
      <c r="CH617" s="60"/>
      <c r="CI617" s="60"/>
      <c r="CJ617" s="60"/>
      <c r="CK617" s="60"/>
      <c r="CL617" s="60"/>
      <c r="CM617" s="60"/>
      <c r="CN617" s="60"/>
      <c r="CO617" s="60"/>
      <c r="CP617" s="60"/>
      <c r="CQ617" s="60"/>
      <c r="CR617" s="60"/>
      <c r="CS617" s="60"/>
      <c r="CT617" s="60"/>
      <c r="CU617" s="60"/>
      <c r="CV617" s="60"/>
      <c r="CW617" s="60"/>
      <c r="CX617" s="60"/>
      <c r="CY617" s="60"/>
      <c r="CZ617" s="60"/>
      <c r="DA617" s="60"/>
      <c r="DB617" s="60"/>
      <c r="DC617" s="60"/>
      <c r="DD617" s="60"/>
      <c r="DE617" s="60"/>
      <c r="DF617" s="60"/>
      <c r="DG617" s="60"/>
      <c r="DH617" s="60"/>
      <c r="DI617" s="60"/>
      <c r="DJ617" s="60"/>
      <c r="DK617" s="60"/>
      <c r="DL617" s="60"/>
      <c r="DM617" s="60"/>
      <c r="DN617" s="60"/>
      <c r="DO617" s="60"/>
      <c r="DP617" s="60"/>
      <c r="DQ617" s="60"/>
      <c r="DR617" s="60"/>
      <c r="DS617" s="60"/>
      <c r="DT617" s="60"/>
      <c r="DU617" s="60"/>
      <c r="DV617" s="60"/>
      <c r="DW617" s="60"/>
      <c r="DX617" s="60"/>
      <c r="DY617" s="60"/>
      <c r="DZ617" s="60"/>
      <c r="EA617" s="60"/>
      <c r="EB617" s="60"/>
      <c r="EC617" s="60"/>
      <c r="ED617" s="60"/>
      <c r="EE617" s="60"/>
      <c r="EF617" s="60"/>
      <c r="EG617" s="60"/>
      <c r="EH617" s="60"/>
      <c r="EI617" s="60"/>
      <c r="EJ617" s="60"/>
      <c r="EK617" s="60"/>
      <c r="EL617" s="60"/>
      <c r="EM617" s="60"/>
      <c r="EN617" s="60"/>
      <c r="EO617" s="60"/>
      <c r="EP617" s="60"/>
      <c r="EQ617" s="60"/>
      <c r="ER617" s="60"/>
      <c r="ES617" s="60"/>
      <c r="ET617" s="60"/>
      <c r="EU617" s="60"/>
      <c r="EV617" s="60"/>
      <c r="EW617" s="60"/>
      <c r="EX617" s="60"/>
      <c r="EY617" s="60"/>
      <c r="EZ617" s="60"/>
      <c r="FA617" s="60"/>
      <c r="FB617" s="60"/>
      <c r="FC617" s="60"/>
      <c r="FD617" s="60"/>
      <c r="FE617" s="60"/>
      <c r="FF617" s="60"/>
      <c r="FG617" s="60"/>
      <c r="FH617" s="60"/>
      <c r="FI617" s="60"/>
      <c r="FJ617" s="60"/>
      <c r="FK617" s="60"/>
      <c r="FL617" s="60"/>
      <c r="FM617" s="60"/>
      <c r="FN617" s="60"/>
      <c r="FO617" s="60"/>
      <c r="FP617" s="60"/>
      <c r="FQ617" s="60"/>
      <c r="FR617" s="60"/>
      <c r="FS617" s="60"/>
      <c r="FT617" s="60"/>
      <c r="FU617" s="60"/>
      <c r="FV617" s="60"/>
      <c r="FW617" s="60"/>
      <c r="FX617" s="60"/>
      <c r="FY617" s="60"/>
      <c r="FZ617" s="60"/>
      <c r="GA617" s="60"/>
      <c r="GB617" s="60"/>
      <c r="GC617" s="60"/>
    </row>
    <row r="618" spans="1:185" s="57" customFormat="1">
      <c r="A618" s="102"/>
      <c r="B618" s="103" t="s">
        <v>60</v>
      </c>
      <c r="C618" s="104"/>
      <c r="D618" s="109">
        <v>115.9</v>
      </c>
      <c r="E618" s="108">
        <v>110</v>
      </c>
      <c r="F618" s="105"/>
      <c r="G618" s="108"/>
      <c r="H618" s="109"/>
      <c r="I618" s="105"/>
      <c r="J618" s="98"/>
      <c r="K618" s="131"/>
      <c r="L618" s="131"/>
      <c r="M618" s="131"/>
      <c r="N618" s="131"/>
      <c r="O618" s="131"/>
      <c r="P618" s="131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  <c r="AT618" s="60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0"/>
      <c r="BN618" s="60"/>
      <c r="BO618" s="60"/>
      <c r="BP618" s="60"/>
      <c r="BQ618" s="60"/>
      <c r="BR618" s="60"/>
      <c r="BS618" s="60"/>
      <c r="BT618" s="60"/>
      <c r="BU618" s="60"/>
      <c r="BV618" s="60"/>
      <c r="BW618" s="60"/>
      <c r="BX618" s="60"/>
      <c r="BY618" s="60"/>
      <c r="BZ618" s="60"/>
      <c r="CA618" s="60"/>
      <c r="CB618" s="60"/>
      <c r="CC618" s="60"/>
      <c r="CD618" s="60"/>
      <c r="CE618" s="60"/>
      <c r="CF618" s="60"/>
      <c r="CG618" s="60"/>
      <c r="CH618" s="60"/>
      <c r="CI618" s="60"/>
      <c r="CJ618" s="60"/>
      <c r="CK618" s="60"/>
      <c r="CL618" s="60"/>
      <c r="CM618" s="60"/>
      <c r="CN618" s="60"/>
      <c r="CO618" s="60"/>
      <c r="CP618" s="60"/>
      <c r="CQ618" s="60"/>
      <c r="CR618" s="60"/>
      <c r="CS618" s="60"/>
      <c r="CT618" s="60"/>
      <c r="CU618" s="60"/>
      <c r="CV618" s="60"/>
      <c r="CW618" s="60"/>
      <c r="CX618" s="60"/>
      <c r="CY618" s="60"/>
      <c r="CZ618" s="60"/>
      <c r="DA618" s="60"/>
      <c r="DB618" s="60"/>
      <c r="DC618" s="60"/>
      <c r="DD618" s="60"/>
      <c r="DE618" s="60"/>
      <c r="DF618" s="60"/>
      <c r="DG618" s="60"/>
      <c r="DH618" s="60"/>
      <c r="DI618" s="60"/>
      <c r="DJ618" s="60"/>
      <c r="DK618" s="60"/>
      <c r="DL618" s="60"/>
      <c r="DM618" s="60"/>
      <c r="DN618" s="60"/>
      <c r="DO618" s="60"/>
      <c r="DP618" s="60"/>
      <c r="DQ618" s="60"/>
      <c r="DR618" s="60"/>
      <c r="DS618" s="60"/>
      <c r="DT618" s="60"/>
      <c r="DU618" s="60"/>
      <c r="DV618" s="60"/>
      <c r="DW618" s="60"/>
      <c r="DX618" s="60"/>
      <c r="DY618" s="60"/>
      <c r="DZ618" s="60"/>
      <c r="EA618" s="60"/>
      <c r="EB618" s="60"/>
      <c r="EC618" s="60"/>
      <c r="ED618" s="60"/>
      <c r="EE618" s="60"/>
      <c r="EF618" s="60"/>
      <c r="EG618" s="60"/>
      <c r="EH618" s="60"/>
      <c r="EI618" s="60"/>
      <c r="EJ618" s="60"/>
      <c r="EK618" s="60"/>
      <c r="EL618" s="60"/>
      <c r="EM618" s="60"/>
      <c r="EN618" s="60"/>
      <c r="EO618" s="60"/>
      <c r="EP618" s="60"/>
      <c r="EQ618" s="60"/>
      <c r="ER618" s="60"/>
      <c r="ES618" s="60"/>
      <c r="ET618" s="60"/>
      <c r="EU618" s="60"/>
      <c r="EV618" s="60"/>
      <c r="EW618" s="60"/>
      <c r="EX618" s="60"/>
      <c r="EY618" s="60"/>
      <c r="EZ618" s="60"/>
      <c r="FA618" s="60"/>
      <c r="FB618" s="60"/>
      <c r="FC618" s="60"/>
      <c r="FD618" s="60"/>
      <c r="FE618" s="60"/>
      <c r="FF618" s="60"/>
      <c r="FG618" s="60"/>
      <c r="FH618" s="60"/>
      <c r="FI618" s="60"/>
      <c r="FJ618" s="60"/>
      <c r="FK618" s="60"/>
      <c r="FL618" s="60"/>
      <c r="FM618" s="60"/>
      <c r="FN618" s="60"/>
      <c r="FO618" s="60"/>
      <c r="FP618" s="60"/>
      <c r="FQ618" s="60"/>
      <c r="FR618" s="60"/>
      <c r="FS618" s="60"/>
      <c r="FT618" s="60"/>
      <c r="FU618" s="60"/>
      <c r="FV618" s="60"/>
      <c r="FW618" s="60"/>
      <c r="FX618" s="60"/>
      <c r="FY618" s="60"/>
      <c r="FZ618" s="60"/>
      <c r="GA618" s="60"/>
      <c r="GB618" s="60"/>
      <c r="GC618" s="60"/>
    </row>
    <row r="619" spans="1:185" s="50" customFormat="1">
      <c r="A619" s="110" t="s">
        <v>357</v>
      </c>
      <c r="B619" s="111"/>
      <c r="C619" s="119" t="s">
        <v>280</v>
      </c>
      <c r="D619" s="120"/>
      <c r="E619" s="112"/>
      <c r="F619" s="109">
        <v>7.2</v>
      </c>
      <c r="G619" s="108">
        <v>8.3000000000000007</v>
      </c>
      <c r="H619" s="109">
        <v>22.6</v>
      </c>
      <c r="I619" s="108">
        <v>194</v>
      </c>
      <c r="J619" s="98" t="s">
        <v>273</v>
      </c>
      <c r="K619" s="131"/>
      <c r="L619" s="131"/>
      <c r="M619" s="131"/>
      <c r="N619" s="131"/>
      <c r="O619" s="131"/>
      <c r="P619" s="131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  <c r="AT619" s="60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0"/>
      <c r="BN619" s="60"/>
      <c r="BO619" s="60"/>
      <c r="BP619" s="60"/>
      <c r="BQ619" s="60"/>
      <c r="BR619" s="60"/>
      <c r="BS619" s="60"/>
      <c r="BT619" s="60"/>
      <c r="BU619" s="60"/>
      <c r="BV619" s="60"/>
      <c r="BW619" s="60"/>
      <c r="BX619" s="60"/>
      <c r="BY619" s="60"/>
      <c r="BZ619" s="60"/>
      <c r="CA619" s="60"/>
      <c r="CB619" s="60"/>
      <c r="CC619" s="60"/>
      <c r="CD619" s="60"/>
      <c r="CE619" s="60"/>
      <c r="CF619" s="60"/>
      <c r="CG619" s="60"/>
      <c r="CH619" s="60"/>
      <c r="CI619" s="60"/>
      <c r="CJ619" s="60"/>
      <c r="CK619" s="60"/>
      <c r="CL619" s="60"/>
      <c r="CM619" s="60"/>
      <c r="CN619" s="60"/>
      <c r="CO619" s="60"/>
      <c r="CP619" s="60"/>
      <c r="CQ619" s="60"/>
      <c r="CR619" s="60"/>
      <c r="CS619" s="60"/>
      <c r="CT619" s="60"/>
      <c r="CU619" s="60"/>
      <c r="CV619" s="60"/>
      <c r="CW619" s="60"/>
      <c r="CX619" s="60"/>
      <c r="CY619" s="60"/>
      <c r="CZ619" s="60"/>
      <c r="DA619" s="60"/>
      <c r="DB619" s="60"/>
      <c r="DC619" s="60"/>
      <c r="DD619" s="60"/>
      <c r="DE619" s="60"/>
      <c r="DF619" s="60"/>
      <c r="DG619" s="60"/>
      <c r="DH619" s="60"/>
      <c r="DI619" s="60"/>
      <c r="DJ619" s="60"/>
      <c r="DK619" s="60"/>
      <c r="DL619" s="60"/>
      <c r="DM619" s="60"/>
      <c r="DN619" s="60"/>
      <c r="DO619" s="60"/>
      <c r="DP619" s="60"/>
      <c r="DQ619" s="60"/>
      <c r="DR619" s="60"/>
      <c r="DS619" s="60"/>
      <c r="DT619" s="60"/>
      <c r="DU619" s="60"/>
      <c r="DV619" s="60"/>
      <c r="DW619" s="60"/>
      <c r="DX619" s="60"/>
      <c r="DY619" s="60"/>
      <c r="DZ619" s="60"/>
      <c r="EA619" s="60"/>
      <c r="EB619" s="60"/>
      <c r="EC619" s="60"/>
      <c r="ED619" s="60"/>
      <c r="EE619" s="60"/>
      <c r="EF619" s="60"/>
      <c r="EG619" s="60"/>
      <c r="EH619" s="60"/>
    </row>
    <row r="620" spans="1:185" s="50" customFormat="1">
      <c r="A620" s="110"/>
      <c r="B620" s="111" t="s">
        <v>76</v>
      </c>
      <c r="C620" s="119"/>
      <c r="D620" s="120">
        <v>85.7</v>
      </c>
      <c r="E620" s="112">
        <v>84.5</v>
      </c>
      <c r="F620" s="117"/>
      <c r="G620" s="116"/>
      <c r="H620" s="117"/>
      <c r="I620" s="116"/>
      <c r="J620" s="98"/>
      <c r="K620" s="131"/>
      <c r="L620" s="131"/>
      <c r="M620" s="131"/>
      <c r="N620" s="131"/>
      <c r="O620" s="131"/>
      <c r="P620" s="131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  <c r="AT620" s="60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0"/>
      <c r="BN620" s="60"/>
      <c r="BO620" s="60"/>
      <c r="BP620" s="60"/>
      <c r="BQ620" s="60"/>
      <c r="BR620" s="60"/>
      <c r="BS620" s="60"/>
      <c r="BT620" s="60"/>
      <c r="BU620" s="60"/>
      <c r="BV620" s="60"/>
      <c r="BW620" s="60"/>
      <c r="BX620" s="60"/>
      <c r="BY620" s="60"/>
      <c r="BZ620" s="60"/>
      <c r="CA620" s="60"/>
      <c r="CB620" s="60"/>
      <c r="CC620" s="60"/>
      <c r="CD620" s="60"/>
      <c r="CE620" s="60"/>
      <c r="CF620" s="60"/>
      <c r="CG620" s="60"/>
      <c r="CH620" s="60"/>
      <c r="CI620" s="60"/>
      <c r="CJ620" s="60"/>
      <c r="CK620" s="60"/>
      <c r="CL620" s="60"/>
      <c r="CM620" s="60"/>
      <c r="CN620" s="60"/>
      <c r="CO620" s="60"/>
      <c r="CP620" s="60"/>
      <c r="CQ620" s="60"/>
      <c r="CR620" s="60"/>
      <c r="CS620" s="60"/>
      <c r="CT620" s="60"/>
      <c r="CU620" s="60"/>
      <c r="CV620" s="60"/>
      <c r="CW620" s="60"/>
      <c r="CX620" s="60"/>
      <c r="CY620" s="60"/>
      <c r="CZ620" s="60"/>
      <c r="DA620" s="60"/>
      <c r="DB620" s="60"/>
      <c r="DC620" s="60"/>
      <c r="DD620" s="60"/>
      <c r="DE620" s="60"/>
      <c r="DF620" s="60"/>
      <c r="DG620" s="60"/>
      <c r="DH620" s="60"/>
      <c r="DI620" s="60"/>
      <c r="DJ620" s="60"/>
      <c r="DK620" s="60"/>
      <c r="DL620" s="60"/>
      <c r="DM620" s="60"/>
      <c r="DN620" s="60"/>
      <c r="DO620" s="60"/>
      <c r="DP620" s="60"/>
      <c r="DQ620" s="60"/>
      <c r="DR620" s="60"/>
      <c r="DS620" s="60"/>
      <c r="DT620" s="60"/>
      <c r="DU620" s="60"/>
      <c r="DV620" s="60"/>
      <c r="DW620" s="60"/>
      <c r="DX620" s="60"/>
      <c r="DY620" s="60"/>
      <c r="DZ620" s="60"/>
      <c r="EA620" s="60"/>
      <c r="EB620" s="60"/>
      <c r="EC620" s="60"/>
      <c r="ED620" s="60"/>
      <c r="EE620" s="60"/>
      <c r="EF620" s="60"/>
      <c r="EG620" s="60"/>
      <c r="EH620" s="60"/>
    </row>
    <row r="621" spans="1:185" s="50" customFormat="1">
      <c r="A621" s="110"/>
      <c r="B621" s="111" t="s">
        <v>71</v>
      </c>
      <c r="C621" s="119"/>
      <c r="D621" s="120">
        <v>15.6</v>
      </c>
      <c r="E621" s="112">
        <v>15.6</v>
      </c>
      <c r="F621" s="117"/>
      <c r="G621" s="116"/>
      <c r="H621" s="117"/>
      <c r="I621" s="116"/>
      <c r="J621" s="98"/>
      <c r="K621" s="131"/>
      <c r="L621" s="131"/>
      <c r="M621" s="131"/>
      <c r="N621" s="131"/>
      <c r="O621" s="131"/>
      <c r="P621" s="131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  <c r="AT621" s="60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0"/>
      <c r="BN621" s="60"/>
      <c r="BO621" s="60"/>
      <c r="BP621" s="60"/>
      <c r="BQ621" s="60"/>
      <c r="BR621" s="60"/>
      <c r="BS621" s="60"/>
      <c r="BT621" s="60"/>
      <c r="BU621" s="60"/>
      <c r="BV621" s="60"/>
      <c r="BW621" s="60"/>
      <c r="BX621" s="60"/>
      <c r="BY621" s="60"/>
      <c r="BZ621" s="60"/>
      <c r="CA621" s="60"/>
      <c r="CB621" s="60"/>
      <c r="CC621" s="60"/>
      <c r="CD621" s="60"/>
      <c r="CE621" s="60"/>
      <c r="CF621" s="60"/>
      <c r="CG621" s="60"/>
      <c r="CH621" s="60"/>
      <c r="CI621" s="60"/>
      <c r="CJ621" s="60"/>
      <c r="CK621" s="60"/>
      <c r="CL621" s="60"/>
      <c r="CM621" s="60"/>
      <c r="CN621" s="60"/>
      <c r="CO621" s="60"/>
      <c r="CP621" s="60"/>
      <c r="CQ621" s="60"/>
      <c r="CR621" s="60"/>
      <c r="CS621" s="60"/>
      <c r="CT621" s="60"/>
      <c r="CU621" s="60"/>
      <c r="CV621" s="60"/>
      <c r="CW621" s="60"/>
      <c r="CX621" s="60"/>
      <c r="CY621" s="60"/>
      <c r="CZ621" s="60"/>
      <c r="DA621" s="60"/>
      <c r="DB621" s="60"/>
      <c r="DC621" s="60"/>
      <c r="DD621" s="60"/>
      <c r="DE621" s="60"/>
      <c r="DF621" s="60"/>
      <c r="DG621" s="60"/>
      <c r="DH621" s="60"/>
      <c r="DI621" s="60"/>
      <c r="DJ621" s="60"/>
      <c r="DK621" s="60"/>
      <c r="DL621" s="60"/>
      <c r="DM621" s="60"/>
      <c r="DN621" s="60"/>
      <c r="DO621" s="60"/>
      <c r="DP621" s="60"/>
      <c r="DQ621" s="60"/>
      <c r="DR621" s="60"/>
      <c r="DS621" s="60"/>
      <c r="DT621" s="60"/>
      <c r="DU621" s="60"/>
      <c r="DV621" s="60"/>
      <c r="DW621" s="60"/>
      <c r="DX621" s="60"/>
      <c r="DY621" s="60"/>
      <c r="DZ621" s="60"/>
      <c r="EA621" s="60"/>
      <c r="EB621" s="60"/>
      <c r="EC621" s="60"/>
      <c r="ED621" s="60"/>
      <c r="EE621" s="60"/>
      <c r="EF621" s="60"/>
      <c r="EG621" s="60"/>
      <c r="EH621" s="60"/>
    </row>
    <row r="622" spans="1:185" s="50" customFormat="1">
      <c r="A622" s="110"/>
      <c r="B622" s="111" t="s">
        <v>18</v>
      </c>
      <c r="C622" s="119"/>
      <c r="D622" s="120">
        <v>7.8</v>
      </c>
      <c r="E622" s="112">
        <v>7.8</v>
      </c>
      <c r="F622" s="117"/>
      <c r="G622" s="116"/>
      <c r="H622" s="117"/>
      <c r="I622" s="116"/>
      <c r="J622" s="98"/>
      <c r="K622" s="131"/>
      <c r="L622" s="131"/>
      <c r="M622" s="131"/>
      <c r="N622" s="131"/>
      <c r="O622" s="131"/>
      <c r="P622" s="131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  <c r="AT622" s="6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0"/>
      <c r="BN622" s="60"/>
      <c r="BO622" s="60"/>
      <c r="BP622" s="60"/>
      <c r="BQ622" s="60"/>
      <c r="BR622" s="60"/>
      <c r="BS622" s="60"/>
      <c r="BT622" s="60"/>
      <c r="BU622" s="60"/>
      <c r="BV622" s="60"/>
      <c r="BW622" s="60"/>
      <c r="BX622" s="60"/>
      <c r="BY622" s="60"/>
      <c r="BZ622" s="60"/>
      <c r="CA622" s="60"/>
      <c r="CB622" s="60"/>
      <c r="CC622" s="60"/>
      <c r="CD622" s="60"/>
      <c r="CE622" s="60"/>
      <c r="CF622" s="60"/>
      <c r="CG622" s="60"/>
      <c r="CH622" s="60"/>
      <c r="CI622" s="60"/>
      <c r="CJ622" s="60"/>
      <c r="CK622" s="60"/>
      <c r="CL622" s="60"/>
      <c r="CM622" s="60"/>
      <c r="CN622" s="60"/>
      <c r="CO622" s="60"/>
      <c r="CP622" s="60"/>
      <c r="CQ622" s="60"/>
      <c r="CR622" s="60"/>
      <c r="CS622" s="60"/>
      <c r="CT622" s="60"/>
      <c r="CU622" s="60"/>
      <c r="CV622" s="60"/>
      <c r="CW622" s="60"/>
      <c r="CX622" s="60"/>
      <c r="CY622" s="60"/>
      <c r="CZ622" s="60"/>
      <c r="DA622" s="60"/>
      <c r="DB622" s="60"/>
      <c r="DC622" s="60"/>
      <c r="DD622" s="60"/>
      <c r="DE622" s="60"/>
      <c r="DF622" s="60"/>
      <c r="DG622" s="60"/>
      <c r="DH622" s="60"/>
      <c r="DI622" s="60"/>
      <c r="DJ622" s="60"/>
      <c r="DK622" s="60"/>
      <c r="DL622" s="60"/>
      <c r="DM622" s="60"/>
      <c r="DN622" s="60"/>
      <c r="DO622" s="60"/>
      <c r="DP622" s="60"/>
      <c r="DQ622" s="60"/>
      <c r="DR622" s="60"/>
      <c r="DS622" s="60"/>
      <c r="DT622" s="60"/>
      <c r="DU622" s="60"/>
      <c r="DV622" s="60"/>
      <c r="DW622" s="60"/>
      <c r="DX622" s="60"/>
      <c r="DY622" s="60"/>
      <c r="DZ622" s="60"/>
      <c r="EA622" s="60"/>
      <c r="EB622" s="60"/>
      <c r="EC622" s="60"/>
      <c r="ED622" s="60"/>
      <c r="EE622" s="60"/>
      <c r="EF622" s="60"/>
      <c r="EG622" s="60"/>
      <c r="EH622" s="60"/>
    </row>
    <row r="623" spans="1:185" s="50" customFormat="1" ht="22.5" customHeight="1">
      <c r="A623" s="110"/>
      <c r="B623" s="111" t="s">
        <v>53</v>
      </c>
      <c r="C623" s="119"/>
      <c r="D623" s="120">
        <v>6.76</v>
      </c>
      <c r="E623" s="112">
        <v>6.76</v>
      </c>
      <c r="F623" s="117"/>
      <c r="G623" s="116"/>
      <c r="H623" s="117"/>
      <c r="I623" s="116"/>
      <c r="J623" s="98"/>
      <c r="K623" s="131"/>
      <c r="L623" s="131"/>
      <c r="M623" s="131"/>
      <c r="N623" s="131"/>
      <c r="O623" s="131"/>
      <c r="P623" s="131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  <c r="AT623" s="6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0"/>
      <c r="BN623" s="60"/>
      <c r="BO623" s="60"/>
      <c r="BP623" s="60"/>
      <c r="BQ623" s="60"/>
      <c r="BR623" s="60"/>
      <c r="BS623" s="60"/>
      <c r="BT623" s="60"/>
      <c r="BU623" s="60"/>
      <c r="BV623" s="60"/>
      <c r="BW623" s="60"/>
      <c r="BX623" s="60"/>
      <c r="BY623" s="60"/>
      <c r="BZ623" s="60"/>
      <c r="CA623" s="60"/>
      <c r="CB623" s="60"/>
      <c r="CC623" s="60"/>
      <c r="CD623" s="60"/>
      <c r="CE623" s="60"/>
      <c r="CF623" s="60"/>
      <c r="CG623" s="60"/>
      <c r="CH623" s="60"/>
      <c r="CI623" s="60"/>
      <c r="CJ623" s="60"/>
      <c r="CK623" s="60"/>
      <c r="CL623" s="60"/>
      <c r="CM623" s="60"/>
      <c r="CN623" s="60"/>
      <c r="CO623" s="60"/>
      <c r="CP623" s="60"/>
      <c r="CQ623" s="60"/>
      <c r="CR623" s="60"/>
      <c r="CS623" s="60"/>
      <c r="CT623" s="60"/>
      <c r="CU623" s="60"/>
      <c r="CV623" s="60"/>
      <c r="CW623" s="60"/>
      <c r="CX623" s="60"/>
      <c r="CY623" s="60"/>
      <c r="CZ623" s="60"/>
      <c r="DA623" s="60"/>
      <c r="DB623" s="60"/>
      <c r="DC623" s="60"/>
      <c r="DD623" s="60"/>
      <c r="DE623" s="60"/>
      <c r="DF623" s="60"/>
      <c r="DG623" s="60"/>
      <c r="DH623" s="60"/>
      <c r="DI623" s="60"/>
      <c r="DJ623" s="60"/>
      <c r="DK623" s="60"/>
      <c r="DL623" s="60"/>
      <c r="DM623" s="60"/>
      <c r="DN623" s="60"/>
      <c r="DO623" s="60"/>
      <c r="DP623" s="60"/>
      <c r="DQ623" s="60"/>
      <c r="DR623" s="60"/>
      <c r="DS623" s="60"/>
      <c r="DT623" s="60"/>
      <c r="DU623" s="60"/>
      <c r="DV623" s="60"/>
      <c r="DW623" s="60"/>
      <c r="DX623" s="60"/>
      <c r="DY623" s="60"/>
      <c r="DZ623" s="60"/>
      <c r="EA623" s="60"/>
      <c r="EB623" s="60"/>
      <c r="EC623" s="60"/>
      <c r="ED623" s="60"/>
      <c r="EE623" s="60"/>
      <c r="EF623" s="60"/>
      <c r="EG623" s="60"/>
      <c r="EH623" s="60"/>
    </row>
    <row r="624" spans="1:185" s="50" customFormat="1">
      <c r="A624" s="110"/>
      <c r="B624" s="111" t="s">
        <v>20</v>
      </c>
      <c r="C624" s="119"/>
      <c r="D624" s="120">
        <v>3.3</v>
      </c>
      <c r="E624" s="112">
        <v>3.3</v>
      </c>
      <c r="F624" s="117"/>
      <c r="G624" s="116"/>
      <c r="H624" s="117"/>
      <c r="I624" s="116"/>
      <c r="J624" s="98"/>
      <c r="K624" s="131"/>
      <c r="L624" s="131"/>
      <c r="M624" s="131"/>
      <c r="N624" s="131"/>
      <c r="O624" s="131"/>
      <c r="P624" s="131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  <c r="AT624" s="6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0"/>
      <c r="BN624" s="60"/>
      <c r="BO624" s="60"/>
      <c r="BP624" s="60"/>
      <c r="BQ624" s="60"/>
      <c r="BR624" s="60"/>
      <c r="BS624" s="60"/>
      <c r="BT624" s="60"/>
      <c r="BU624" s="60"/>
      <c r="BV624" s="60"/>
      <c r="BW624" s="60"/>
      <c r="BX624" s="60"/>
      <c r="BY624" s="60"/>
      <c r="BZ624" s="60"/>
      <c r="CA624" s="60"/>
      <c r="CB624" s="60"/>
      <c r="CC624" s="60"/>
      <c r="CD624" s="60"/>
      <c r="CE624" s="60"/>
      <c r="CF624" s="60"/>
      <c r="CG624" s="60"/>
      <c r="CH624" s="60"/>
      <c r="CI624" s="60"/>
      <c r="CJ624" s="60"/>
      <c r="CK624" s="60"/>
      <c r="CL624" s="60"/>
      <c r="CM624" s="60"/>
      <c r="CN624" s="60"/>
      <c r="CO624" s="60"/>
      <c r="CP624" s="60"/>
      <c r="CQ624" s="60"/>
      <c r="CR624" s="60"/>
      <c r="CS624" s="60"/>
      <c r="CT624" s="60"/>
      <c r="CU624" s="60"/>
      <c r="CV624" s="60"/>
      <c r="CW624" s="60"/>
      <c r="CX624" s="60"/>
      <c r="CY624" s="60"/>
      <c r="CZ624" s="60"/>
      <c r="DA624" s="60"/>
      <c r="DB624" s="60"/>
      <c r="DC624" s="60"/>
      <c r="DD624" s="60"/>
      <c r="DE624" s="60"/>
      <c r="DF624" s="60"/>
      <c r="DG624" s="60"/>
      <c r="DH624" s="60"/>
      <c r="DI624" s="60"/>
      <c r="DJ624" s="60"/>
      <c r="DK624" s="60"/>
      <c r="DL624" s="60"/>
      <c r="DM624" s="60"/>
      <c r="DN624" s="60"/>
      <c r="DO624" s="60"/>
      <c r="DP624" s="60"/>
      <c r="DQ624" s="60"/>
      <c r="DR624" s="60"/>
      <c r="DS624" s="60"/>
      <c r="DT624" s="60"/>
      <c r="DU624" s="60"/>
      <c r="DV624" s="60"/>
      <c r="DW624" s="60"/>
      <c r="DX624" s="60"/>
      <c r="DY624" s="60"/>
      <c r="DZ624" s="60"/>
      <c r="EA624" s="60"/>
      <c r="EB624" s="60"/>
      <c r="EC624" s="60"/>
      <c r="ED624" s="60"/>
      <c r="EE624" s="60"/>
      <c r="EF624" s="60"/>
      <c r="EG624" s="60"/>
      <c r="EH624" s="60"/>
    </row>
    <row r="625" spans="1:185" s="50" customFormat="1">
      <c r="A625" s="110"/>
      <c r="B625" s="111" t="s">
        <v>38</v>
      </c>
      <c r="C625" s="119"/>
      <c r="D625" s="120">
        <v>3.4</v>
      </c>
      <c r="E625" s="112">
        <v>3.4</v>
      </c>
      <c r="F625" s="117"/>
      <c r="G625" s="116"/>
      <c r="H625" s="117"/>
      <c r="I625" s="116"/>
      <c r="J625" s="98"/>
      <c r="K625" s="131"/>
      <c r="L625" s="131"/>
      <c r="M625" s="131"/>
      <c r="N625" s="131"/>
      <c r="O625" s="131"/>
      <c r="P625" s="131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  <c r="AT625" s="6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0"/>
      <c r="BN625" s="60"/>
      <c r="BO625" s="60"/>
      <c r="BP625" s="60"/>
      <c r="BQ625" s="60"/>
      <c r="BR625" s="60"/>
      <c r="BS625" s="60"/>
      <c r="BT625" s="60"/>
      <c r="BU625" s="60"/>
      <c r="BV625" s="60"/>
      <c r="BW625" s="60"/>
      <c r="BX625" s="60"/>
      <c r="BY625" s="60"/>
      <c r="BZ625" s="60"/>
      <c r="CA625" s="60"/>
      <c r="CB625" s="60"/>
      <c r="CC625" s="60"/>
      <c r="CD625" s="60"/>
      <c r="CE625" s="60"/>
      <c r="CF625" s="60"/>
      <c r="CG625" s="60"/>
      <c r="CH625" s="60"/>
      <c r="CI625" s="60"/>
      <c r="CJ625" s="60"/>
      <c r="CK625" s="60"/>
      <c r="CL625" s="60"/>
      <c r="CM625" s="60"/>
      <c r="CN625" s="60"/>
      <c r="CO625" s="60"/>
      <c r="CP625" s="60"/>
      <c r="CQ625" s="60"/>
      <c r="CR625" s="60"/>
      <c r="CS625" s="60"/>
      <c r="CT625" s="60"/>
      <c r="CU625" s="60"/>
      <c r="CV625" s="60"/>
      <c r="CW625" s="60"/>
      <c r="CX625" s="60"/>
      <c r="CY625" s="60"/>
      <c r="CZ625" s="60"/>
      <c r="DA625" s="60"/>
      <c r="DB625" s="60"/>
      <c r="DC625" s="60"/>
      <c r="DD625" s="60"/>
      <c r="DE625" s="60"/>
      <c r="DF625" s="60"/>
      <c r="DG625" s="60"/>
      <c r="DH625" s="60"/>
      <c r="DI625" s="60"/>
      <c r="DJ625" s="60"/>
      <c r="DK625" s="60"/>
      <c r="DL625" s="60"/>
      <c r="DM625" s="60"/>
      <c r="DN625" s="60"/>
      <c r="DO625" s="60"/>
      <c r="DP625" s="60"/>
      <c r="DQ625" s="60"/>
      <c r="DR625" s="60"/>
      <c r="DS625" s="60"/>
      <c r="DT625" s="60"/>
      <c r="DU625" s="60"/>
      <c r="DV625" s="60"/>
      <c r="DW625" s="60"/>
      <c r="DX625" s="60"/>
      <c r="DY625" s="60"/>
      <c r="DZ625" s="60"/>
      <c r="EA625" s="60"/>
      <c r="EB625" s="60"/>
      <c r="EC625" s="60"/>
      <c r="ED625" s="60"/>
      <c r="EE625" s="60"/>
      <c r="EF625" s="60"/>
      <c r="EG625" s="60"/>
      <c r="EH625" s="60"/>
    </row>
    <row r="626" spans="1:185" s="50" customFormat="1">
      <c r="A626" s="110"/>
      <c r="B626" s="111" t="s">
        <v>85</v>
      </c>
      <c r="C626" s="119"/>
      <c r="D626" s="120"/>
      <c r="E626" s="112">
        <v>133</v>
      </c>
      <c r="F626" s="117"/>
      <c r="G626" s="116"/>
      <c r="H626" s="117"/>
      <c r="I626" s="115"/>
      <c r="J626" s="98"/>
      <c r="K626" s="131"/>
      <c r="L626" s="131"/>
      <c r="M626" s="131"/>
      <c r="N626" s="131"/>
      <c r="O626" s="131"/>
      <c r="P626" s="131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0"/>
      <c r="BN626" s="60"/>
      <c r="BO626" s="60"/>
      <c r="BP626" s="60"/>
      <c r="BQ626" s="60"/>
      <c r="BR626" s="60"/>
      <c r="BS626" s="60"/>
      <c r="BT626" s="60"/>
      <c r="BU626" s="60"/>
      <c r="BV626" s="60"/>
      <c r="BW626" s="60"/>
      <c r="BX626" s="60"/>
      <c r="BY626" s="60"/>
      <c r="BZ626" s="60"/>
      <c r="CA626" s="60"/>
      <c r="CB626" s="60"/>
      <c r="CC626" s="60"/>
      <c r="CD626" s="60"/>
      <c r="CE626" s="60"/>
      <c r="CF626" s="60"/>
      <c r="CG626" s="60"/>
      <c r="CH626" s="60"/>
      <c r="CI626" s="60"/>
      <c r="CJ626" s="60"/>
      <c r="CK626" s="60"/>
      <c r="CL626" s="60"/>
      <c r="CM626" s="60"/>
      <c r="CN626" s="60"/>
      <c r="CO626" s="60"/>
      <c r="CP626" s="60"/>
      <c r="CQ626" s="60"/>
      <c r="CR626" s="60"/>
      <c r="CS626" s="60"/>
      <c r="CT626" s="60"/>
      <c r="CU626" s="60"/>
      <c r="CV626" s="60"/>
      <c r="CW626" s="60"/>
      <c r="CX626" s="60"/>
      <c r="CY626" s="60"/>
      <c r="CZ626" s="60"/>
      <c r="DA626" s="60"/>
      <c r="DB626" s="60"/>
      <c r="DC626" s="60"/>
      <c r="DD626" s="60"/>
      <c r="DE626" s="60"/>
      <c r="DF626" s="60"/>
      <c r="DG626" s="60"/>
      <c r="DH626" s="60"/>
      <c r="DI626" s="60"/>
      <c r="DJ626" s="60"/>
      <c r="DK626" s="60"/>
      <c r="DL626" s="60"/>
      <c r="DM626" s="60"/>
      <c r="DN626" s="60"/>
      <c r="DO626" s="60"/>
      <c r="DP626" s="60"/>
      <c r="DQ626" s="60"/>
      <c r="DR626" s="60"/>
      <c r="DS626" s="60"/>
      <c r="DT626" s="60"/>
      <c r="DU626" s="60"/>
      <c r="DV626" s="60"/>
      <c r="DW626" s="60"/>
      <c r="DX626" s="60"/>
      <c r="DY626" s="60"/>
      <c r="DZ626" s="60"/>
      <c r="EA626" s="60"/>
      <c r="EB626" s="60"/>
      <c r="EC626" s="60"/>
      <c r="ED626" s="60"/>
      <c r="EE626" s="60"/>
      <c r="EF626" s="60"/>
      <c r="EG626" s="60"/>
      <c r="EH626" s="60"/>
    </row>
    <row r="627" spans="1:185" s="50" customFormat="1">
      <c r="A627" s="110"/>
      <c r="B627" s="111" t="s">
        <v>343</v>
      </c>
      <c r="C627" s="119"/>
      <c r="D627" s="120">
        <v>10</v>
      </c>
      <c r="E627" s="112">
        <v>10</v>
      </c>
      <c r="F627" s="117"/>
      <c r="G627" s="116"/>
      <c r="H627" s="117"/>
      <c r="I627" s="115"/>
      <c r="J627" s="98"/>
      <c r="K627" s="131"/>
      <c r="L627" s="131"/>
      <c r="M627" s="131"/>
      <c r="N627" s="131"/>
      <c r="O627" s="131"/>
      <c r="P627" s="131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  <c r="BN627" s="60"/>
      <c r="BO627" s="60"/>
      <c r="BP627" s="60"/>
      <c r="BQ627" s="60"/>
      <c r="BR627" s="60"/>
      <c r="BS627" s="60"/>
      <c r="BT627" s="60"/>
      <c r="BU627" s="60"/>
      <c r="BV627" s="60"/>
      <c r="BW627" s="60"/>
      <c r="BX627" s="60"/>
      <c r="BY627" s="60"/>
      <c r="BZ627" s="60"/>
      <c r="CA627" s="60"/>
      <c r="CB627" s="60"/>
      <c r="CC627" s="60"/>
      <c r="CD627" s="60"/>
      <c r="CE627" s="60"/>
      <c r="CF627" s="60"/>
      <c r="CG627" s="60"/>
      <c r="CH627" s="60"/>
      <c r="CI627" s="60"/>
      <c r="CJ627" s="60"/>
      <c r="CK627" s="60"/>
      <c r="CL627" s="60"/>
      <c r="CM627" s="60"/>
      <c r="CN627" s="60"/>
      <c r="CO627" s="60"/>
      <c r="CP627" s="60"/>
      <c r="CQ627" s="60"/>
      <c r="CR627" s="60"/>
      <c r="CS627" s="60"/>
      <c r="CT627" s="60"/>
      <c r="CU627" s="60"/>
      <c r="CV627" s="60"/>
      <c r="CW627" s="60"/>
      <c r="CX627" s="60"/>
      <c r="CY627" s="60"/>
      <c r="CZ627" s="60"/>
      <c r="DA627" s="60"/>
      <c r="DB627" s="60"/>
      <c r="DC627" s="60"/>
      <c r="DD627" s="60"/>
      <c r="DE627" s="60"/>
      <c r="DF627" s="60"/>
      <c r="DG627" s="60"/>
      <c r="DH627" s="60"/>
      <c r="DI627" s="60"/>
      <c r="DJ627" s="60"/>
      <c r="DK627" s="60"/>
      <c r="DL627" s="60"/>
      <c r="DM627" s="60"/>
      <c r="DN627" s="60"/>
      <c r="DO627" s="60"/>
      <c r="DP627" s="60"/>
      <c r="DQ627" s="60"/>
      <c r="DR627" s="60"/>
      <c r="DS627" s="60"/>
      <c r="DT627" s="60"/>
      <c r="DU627" s="60"/>
      <c r="DV627" s="60"/>
      <c r="DW627" s="60"/>
      <c r="DX627" s="60"/>
      <c r="DY627" s="60"/>
      <c r="DZ627" s="60"/>
      <c r="EA627" s="60"/>
      <c r="EB627" s="60"/>
      <c r="EC627" s="60"/>
      <c r="ED627" s="60"/>
      <c r="EE627" s="60"/>
      <c r="EF627" s="60"/>
      <c r="EG627" s="60"/>
      <c r="EH627" s="60"/>
    </row>
    <row r="628" spans="1:185">
      <c r="A628" s="102" t="s">
        <v>78</v>
      </c>
      <c r="B628" s="103"/>
      <c r="C628" s="133" t="s">
        <v>329</v>
      </c>
      <c r="D628" s="149"/>
      <c r="E628" s="148"/>
      <c r="F628" s="105">
        <v>0.09</v>
      </c>
      <c r="G628" s="108">
        <v>0.01</v>
      </c>
      <c r="H628" s="109">
        <v>8.5</v>
      </c>
      <c r="I628" s="105">
        <v>34.5</v>
      </c>
      <c r="J628" s="98" t="s">
        <v>162</v>
      </c>
    </row>
    <row r="629" spans="1:185">
      <c r="A629" s="102"/>
      <c r="B629" s="103" t="s">
        <v>62</v>
      </c>
      <c r="C629" s="133"/>
      <c r="D629" s="134">
        <v>0.3</v>
      </c>
      <c r="E629" s="104">
        <v>0.3</v>
      </c>
      <c r="F629" s="105"/>
      <c r="G629" s="108"/>
      <c r="H629" s="109"/>
      <c r="I629" s="105"/>
      <c r="J629" s="98"/>
    </row>
    <row r="630" spans="1:185">
      <c r="A630" s="102"/>
      <c r="B630" s="103" t="s">
        <v>18</v>
      </c>
      <c r="C630" s="133"/>
      <c r="D630" s="134">
        <v>4</v>
      </c>
      <c r="E630" s="104">
        <v>4</v>
      </c>
      <c r="F630" s="105"/>
      <c r="G630" s="108"/>
      <c r="H630" s="105"/>
      <c r="I630" s="105"/>
      <c r="J630" s="98"/>
    </row>
    <row r="631" spans="1:185">
      <c r="A631" s="102"/>
      <c r="B631" s="103" t="s">
        <v>79</v>
      </c>
      <c r="C631" s="133"/>
      <c r="D631" s="158">
        <v>4.0999999999999996</v>
      </c>
      <c r="E631" s="104">
        <v>4</v>
      </c>
      <c r="F631" s="108"/>
      <c r="G631" s="109"/>
      <c r="H631" s="108"/>
      <c r="I631" s="109"/>
      <c r="J631" s="98"/>
    </row>
    <row r="632" spans="1:185">
      <c r="A632" s="102"/>
      <c r="B632" s="103" t="s">
        <v>17</v>
      </c>
      <c r="C632" s="133"/>
      <c r="D632" s="148">
        <v>150</v>
      </c>
      <c r="E632" s="148">
        <v>150</v>
      </c>
      <c r="F632" s="108"/>
      <c r="G632" s="109"/>
      <c r="H632" s="108"/>
      <c r="I632" s="109"/>
      <c r="J632" s="98"/>
    </row>
    <row r="633" spans="1:185" s="41" customFormat="1" ht="16.5" thickBot="1">
      <c r="A633" s="102" t="s">
        <v>40</v>
      </c>
      <c r="B633" s="103"/>
      <c r="C633" s="124">
        <v>20</v>
      </c>
      <c r="D633" s="158">
        <v>20</v>
      </c>
      <c r="E633" s="104">
        <v>20</v>
      </c>
      <c r="F633" s="148">
        <v>1.6</v>
      </c>
      <c r="G633" s="149">
        <v>0.2</v>
      </c>
      <c r="H633" s="175">
        <v>9.8000000000000007</v>
      </c>
      <c r="I633" s="212">
        <v>47</v>
      </c>
      <c r="J633" s="98"/>
      <c r="K633" s="84"/>
      <c r="L633" s="84"/>
      <c r="M633" s="84"/>
      <c r="N633" s="84"/>
      <c r="O633" s="84"/>
      <c r="P633" s="84"/>
      <c r="Q633" s="64"/>
      <c r="R633" s="64"/>
      <c r="S633" s="64"/>
      <c r="T633" s="64"/>
      <c r="U633" s="64"/>
      <c r="V633" s="64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  <c r="AQ633" s="64"/>
      <c r="AR633" s="64"/>
      <c r="AS633" s="64"/>
      <c r="AT633" s="64"/>
      <c r="AU633" s="64"/>
      <c r="AV633" s="64"/>
      <c r="AW633" s="64"/>
      <c r="AX633" s="64"/>
      <c r="AY633" s="64"/>
      <c r="AZ633" s="64"/>
      <c r="BA633" s="64"/>
      <c r="BB633" s="64"/>
      <c r="BC633" s="64"/>
      <c r="BD633" s="64"/>
      <c r="BE633" s="64"/>
      <c r="BF633" s="64"/>
      <c r="BG633" s="64"/>
      <c r="BH633" s="64"/>
      <c r="BI633" s="64"/>
      <c r="BJ633" s="64"/>
      <c r="BK633" s="64"/>
      <c r="BL633" s="64"/>
      <c r="BM633" s="64"/>
      <c r="BN633" s="64"/>
      <c r="BO633" s="64"/>
      <c r="BP633" s="64"/>
      <c r="BQ633" s="64"/>
      <c r="BR633" s="64"/>
      <c r="BS633" s="64"/>
      <c r="BT633" s="64"/>
      <c r="BU633" s="64"/>
      <c r="BV633" s="64"/>
      <c r="BW633" s="64"/>
      <c r="BX633" s="64"/>
      <c r="BY633" s="64"/>
      <c r="BZ633" s="64"/>
      <c r="CA633" s="64"/>
      <c r="CB633" s="64"/>
      <c r="CC633" s="64"/>
      <c r="CD633" s="64"/>
      <c r="CE633" s="64"/>
      <c r="CF633" s="64"/>
      <c r="CG633" s="64"/>
      <c r="CH633" s="64"/>
      <c r="CI633" s="64"/>
      <c r="CJ633" s="64"/>
      <c r="CK633" s="64"/>
      <c r="CL633" s="64"/>
      <c r="CM633" s="64"/>
      <c r="CN633" s="64"/>
      <c r="CO633" s="64"/>
      <c r="CP633" s="64"/>
      <c r="CQ633" s="64"/>
      <c r="CR633" s="64"/>
      <c r="CS633" s="64"/>
      <c r="CT633" s="64"/>
      <c r="CU633" s="64"/>
      <c r="CV633" s="64"/>
      <c r="CW633" s="64"/>
      <c r="CX633" s="64"/>
      <c r="CY633" s="64"/>
      <c r="CZ633" s="64"/>
      <c r="DA633" s="64"/>
      <c r="DB633" s="64"/>
      <c r="DC633" s="64"/>
      <c r="DD633" s="64"/>
      <c r="DE633" s="64"/>
      <c r="DF633" s="64"/>
      <c r="DG633" s="64"/>
      <c r="DH633" s="64"/>
      <c r="DI633" s="64"/>
      <c r="DJ633" s="64"/>
      <c r="DK633" s="64"/>
      <c r="DL633" s="64"/>
      <c r="DM633" s="64"/>
      <c r="DN633" s="64"/>
      <c r="DO633" s="64"/>
      <c r="DP633" s="64"/>
      <c r="DQ633" s="64"/>
      <c r="DR633" s="64"/>
      <c r="DS633" s="64"/>
      <c r="DT633" s="64"/>
      <c r="DU633" s="64"/>
      <c r="DV633" s="64"/>
      <c r="DW633" s="64"/>
      <c r="DX633" s="64"/>
      <c r="DY633" s="64"/>
      <c r="DZ633" s="64"/>
      <c r="EA633" s="64"/>
      <c r="EB633" s="64"/>
      <c r="EC633" s="64"/>
      <c r="ED633" s="64"/>
      <c r="EE633" s="64"/>
      <c r="EF633" s="64"/>
      <c r="EG633" s="64"/>
      <c r="EH633" s="64"/>
      <c r="EI633" s="64"/>
      <c r="EJ633" s="64"/>
      <c r="EK633" s="64"/>
      <c r="EL633" s="64"/>
      <c r="EM633" s="64"/>
      <c r="EN633" s="64"/>
      <c r="EO633" s="64"/>
      <c r="EP633" s="64"/>
      <c r="EQ633" s="64"/>
      <c r="ER633" s="64"/>
      <c r="ES633" s="64"/>
      <c r="ET633" s="64"/>
      <c r="EU633" s="64"/>
      <c r="EV633" s="64"/>
      <c r="EW633" s="64"/>
      <c r="EX633" s="64"/>
      <c r="EY633" s="64"/>
      <c r="EZ633" s="64"/>
      <c r="FA633" s="64"/>
      <c r="FB633" s="64"/>
      <c r="FC633" s="64"/>
      <c r="FD633" s="64"/>
      <c r="FE633" s="64"/>
      <c r="FF633" s="64"/>
      <c r="FG633" s="64"/>
      <c r="FH633" s="64"/>
      <c r="FI633" s="64"/>
      <c r="FJ633" s="64"/>
      <c r="FK633" s="64"/>
      <c r="FL633" s="64"/>
      <c r="FM633" s="64"/>
      <c r="FN633" s="64"/>
      <c r="FO633" s="64"/>
      <c r="FP633" s="64"/>
      <c r="FQ633" s="64"/>
      <c r="FR633" s="64"/>
      <c r="FS633" s="64"/>
      <c r="FT633" s="64"/>
      <c r="FU633" s="64"/>
      <c r="FV633" s="64"/>
      <c r="FW633" s="64"/>
      <c r="FX633" s="64"/>
      <c r="FY633" s="64"/>
      <c r="FZ633" s="64"/>
      <c r="GA633" s="64"/>
      <c r="GB633" s="64"/>
      <c r="GC633" s="64"/>
    </row>
    <row r="634" spans="1:185" ht="16.5" thickBot="1">
      <c r="A634" s="121" t="s">
        <v>27</v>
      </c>
      <c r="B634" s="122"/>
      <c r="C634" s="123">
        <v>439</v>
      </c>
      <c r="D634" s="100"/>
      <c r="E634" s="99"/>
      <c r="F634" s="100">
        <v>12.59</v>
      </c>
      <c r="G634" s="100">
        <v>15.459999999999999</v>
      </c>
      <c r="H634" s="100">
        <v>68</v>
      </c>
      <c r="I634" s="100">
        <v>461.3</v>
      </c>
      <c r="J634" s="101"/>
    </row>
    <row r="635" spans="1:185" ht="16.5" thickBot="1">
      <c r="A635" s="121" t="s">
        <v>63</v>
      </c>
      <c r="B635" s="122"/>
      <c r="C635" s="185">
        <v>1463</v>
      </c>
      <c r="D635" s="164"/>
      <c r="E635" s="99"/>
      <c r="F635" s="100">
        <v>36.349999999999994</v>
      </c>
      <c r="G635" s="100">
        <v>42.46</v>
      </c>
      <c r="H635" s="100">
        <v>184.72</v>
      </c>
      <c r="I635" s="100">
        <v>1265.5</v>
      </c>
      <c r="J635" s="123"/>
    </row>
    <row r="636" spans="1:185">
      <c r="C636" s="127"/>
      <c r="D636" s="84"/>
      <c r="E636" s="233"/>
      <c r="F636" s="202"/>
      <c r="G636" s="202"/>
      <c r="H636" s="202"/>
      <c r="I636" s="202"/>
      <c r="J636" s="127"/>
    </row>
    <row r="637" spans="1:185" ht="16.5" thickBot="1">
      <c r="A637" s="84" t="s">
        <v>120</v>
      </c>
      <c r="C637" s="153"/>
      <c r="D637" s="84"/>
      <c r="E637" s="84"/>
      <c r="J637" s="153"/>
    </row>
    <row r="638" spans="1:185" ht="22.5" customHeight="1">
      <c r="A638" s="620" t="s">
        <v>246</v>
      </c>
      <c r="B638" s="621"/>
      <c r="C638" s="613" t="s">
        <v>242</v>
      </c>
      <c r="D638" s="347" t="s">
        <v>3</v>
      </c>
      <c r="E638" s="90" t="s">
        <v>3</v>
      </c>
      <c r="F638" s="622" t="s">
        <v>243</v>
      </c>
      <c r="G638" s="623"/>
      <c r="H638" s="624"/>
      <c r="I638" s="347" t="s">
        <v>4</v>
      </c>
      <c r="J638" s="91" t="s">
        <v>244</v>
      </c>
    </row>
    <row r="639" spans="1:185" ht="32.25" thickBot="1">
      <c r="A639" s="616" t="s">
        <v>245</v>
      </c>
      <c r="B639" s="617"/>
      <c r="C639" s="614"/>
      <c r="D639" s="92" t="s">
        <v>5</v>
      </c>
      <c r="E639" s="93" t="s">
        <v>5</v>
      </c>
      <c r="F639" s="94"/>
      <c r="G639" s="95"/>
      <c r="H639" s="96"/>
      <c r="I639" s="92" t="s">
        <v>6</v>
      </c>
      <c r="J639" s="98"/>
    </row>
    <row r="640" spans="1:185" ht="16.5" thickBot="1">
      <c r="A640" s="618"/>
      <c r="B640" s="619"/>
      <c r="C640" s="615"/>
      <c r="D640" s="99" t="s">
        <v>7</v>
      </c>
      <c r="E640" s="99" t="s">
        <v>8</v>
      </c>
      <c r="F640" s="99" t="s">
        <v>9</v>
      </c>
      <c r="G640" s="99" t="s">
        <v>10</v>
      </c>
      <c r="H640" s="100" t="s">
        <v>11</v>
      </c>
      <c r="I640" s="100" t="s">
        <v>12</v>
      </c>
      <c r="J640" s="101"/>
    </row>
    <row r="641" spans="1:185">
      <c r="A641" s="126"/>
      <c r="B641" s="127" t="s">
        <v>13</v>
      </c>
      <c r="C641" s="206"/>
      <c r="D641" s="234"/>
      <c r="E641" s="91"/>
      <c r="F641" s="167"/>
      <c r="G641" s="129"/>
      <c r="H641" s="166"/>
      <c r="I641" s="167"/>
      <c r="J641" s="91"/>
    </row>
    <row r="642" spans="1:185" s="143" customFormat="1">
      <c r="A642" s="102" t="s">
        <v>386</v>
      </c>
      <c r="B642" s="103"/>
      <c r="C642" s="104">
        <v>150</v>
      </c>
      <c r="D642" s="105"/>
      <c r="E642" s="108"/>
      <c r="F642" s="108">
        <v>5</v>
      </c>
      <c r="G642" s="108">
        <v>4</v>
      </c>
      <c r="H642" s="108">
        <v>17.5</v>
      </c>
      <c r="I642" s="105">
        <v>126</v>
      </c>
      <c r="J642" s="98" t="s">
        <v>400</v>
      </c>
      <c r="K642" s="131"/>
      <c r="L642" s="131"/>
      <c r="M642" s="131"/>
      <c r="N642" s="131"/>
      <c r="O642" s="131"/>
      <c r="P642" s="131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  <c r="AB642" s="85"/>
      <c r="AC642" s="85"/>
      <c r="AD642" s="85"/>
      <c r="AE642" s="85"/>
      <c r="AF642" s="85"/>
      <c r="AG642" s="85"/>
      <c r="AH642" s="85"/>
      <c r="AI642" s="85"/>
      <c r="AJ642" s="85"/>
      <c r="AK642" s="85"/>
      <c r="AL642" s="85"/>
      <c r="AM642" s="85"/>
      <c r="AN642" s="85"/>
      <c r="AO642" s="85"/>
      <c r="AP642" s="85"/>
      <c r="AQ642" s="85"/>
      <c r="AR642" s="85"/>
      <c r="AS642" s="85"/>
      <c r="AT642" s="85"/>
      <c r="AU642" s="85"/>
      <c r="AV642" s="85"/>
      <c r="AW642" s="85"/>
      <c r="AX642" s="85"/>
      <c r="AY642" s="85"/>
      <c r="AZ642" s="85"/>
      <c r="BA642" s="85"/>
      <c r="BB642" s="85"/>
      <c r="BC642" s="85"/>
      <c r="BD642" s="85"/>
      <c r="BE642" s="85"/>
      <c r="BF642" s="85"/>
      <c r="BG642" s="85"/>
      <c r="BH642" s="85"/>
      <c r="BI642" s="85"/>
      <c r="BJ642" s="85"/>
      <c r="BK642" s="85"/>
      <c r="BL642" s="85"/>
      <c r="BM642" s="85"/>
      <c r="BN642" s="85"/>
      <c r="BO642" s="85"/>
      <c r="BP642" s="85"/>
      <c r="BQ642" s="85"/>
      <c r="BR642" s="85"/>
      <c r="BS642" s="85"/>
      <c r="BT642" s="85"/>
      <c r="BU642" s="85"/>
      <c r="BV642" s="85"/>
      <c r="BW642" s="85"/>
      <c r="BX642" s="85"/>
      <c r="BY642" s="85"/>
      <c r="BZ642" s="85"/>
      <c r="CA642" s="85"/>
      <c r="CB642" s="85"/>
      <c r="CC642" s="85"/>
      <c r="CD642" s="85"/>
      <c r="CE642" s="85"/>
      <c r="CF642" s="85"/>
      <c r="CG642" s="85"/>
      <c r="CH642" s="85"/>
      <c r="CI642" s="85"/>
      <c r="CJ642" s="85"/>
      <c r="CK642" s="85"/>
      <c r="CL642" s="85"/>
      <c r="CM642" s="85"/>
      <c r="CN642" s="85"/>
      <c r="CO642" s="85"/>
      <c r="CP642" s="85"/>
      <c r="CQ642" s="85"/>
      <c r="CR642" s="85"/>
      <c r="CS642" s="85"/>
      <c r="CT642" s="85"/>
      <c r="CU642" s="85"/>
      <c r="CV642" s="85"/>
      <c r="CW642" s="85"/>
      <c r="CX642" s="85"/>
      <c r="CY642" s="85"/>
      <c r="CZ642" s="85"/>
      <c r="DA642" s="85"/>
      <c r="DB642" s="85"/>
      <c r="DC642" s="85"/>
      <c r="DD642" s="85"/>
      <c r="DE642" s="85"/>
      <c r="DF642" s="85"/>
      <c r="DG642" s="85"/>
      <c r="DH642" s="85"/>
      <c r="DI642" s="85"/>
      <c r="DJ642" s="85"/>
      <c r="DK642" s="85"/>
      <c r="DL642" s="85"/>
      <c r="DM642" s="85"/>
      <c r="DN642" s="85"/>
      <c r="DO642" s="85"/>
      <c r="DP642" s="85"/>
      <c r="DQ642" s="85"/>
      <c r="DR642" s="85"/>
      <c r="DS642" s="85"/>
      <c r="DT642" s="85"/>
      <c r="DU642" s="85"/>
      <c r="DV642" s="85"/>
      <c r="DW642" s="85"/>
      <c r="DX642" s="85"/>
      <c r="DY642" s="85"/>
      <c r="DZ642" s="85"/>
      <c r="EA642" s="85"/>
      <c r="EB642" s="85"/>
      <c r="EC642" s="85"/>
      <c r="ED642" s="85"/>
      <c r="EE642" s="85"/>
      <c r="EF642" s="85"/>
      <c r="EG642" s="85"/>
      <c r="EH642" s="85"/>
    </row>
    <row r="643" spans="1:185" s="143" customFormat="1">
      <c r="A643" s="102"/>
      <c r="B643" s="103" t="s">
        <v>309</v>
      </c>
      <c r="C643" s="144"/>
      <c r="D643" s="105">
        <v>12</v>
      </c>
      <c r="E643" s="108">
        <v>12</v>
      </c>
      <c r="F643" s="108"/>
      <c r="G643" s="108"/>
      <c r="H643" s="108"/>
      <c r="I643" s="105"/>
      <c r="J643" s="98"/>
      <c r="K643" s="131"/>
      <c r="L643" s="131"/>
      <c r="M643" s="131"/>
      <c r="N643" s="131"/>
      <c r="O643" s="131"/>
      <c r="P643" s="131"/>
      <c r="Q643" s="85"/>
      <c r="R643" s="85"/>
      <c r="S643" s="85"/>
      <c r="T643" s="85"/>
      <c r="U643" s="85"/>
      <c r="V643" s="85"/>
      <c r="W643" s="85"/>
      <c r="X643" s="85"/>
      <c r="Y643" s="85"/>
      <c r="Z643" s="85"/>
      <c r="AA643" s="85"/>
      <c r="AB643" s="85"/>
      <c r="AC643" s="85"/>
      <c r="AD643" s="85"/>
      <c r="AE643" s="85"/>
      <c r="AF643" s="85"/>
      <c r="AG643" s="85"/>
      <c r="AH643" s="85"/>
      <c r="AI643" s="85"/>
      <c r="AJ643" s="85"/>
      <c r="AK643" s="85"/>
      <c r="AL643" s="85"/>
      <c r="AM643" s="85"/>
      <c r="AN643" s="85"/>
      <c r="AO643" s="85"/>
      <c r="AP643" s="85"/>
      <c r="AQ643" s="85"/>
      <c r="AR643" s="85"/>
      <c r="AS643" s="85"/>
      <c r="AT643" s="85"/>
      <c r="AU643" s="85"/>
      <c r="AV643" s="85"/>
      <c r="AW643" s="85"/>
      <c r="AX643" s="85"/>
      <c r="AY643" s="85"/>
      <c r="AZ643" s="85"/>
      <c r="BA643" s="85"/>
      <c r="BB643" s="85"/>
      <c r="BC643" s="85"/>
      <c r="BD643" s="85"/>
      <c r="BE643" s="85"/>
      <c r="BF643" s="85"/>
      <c r="BG643" s="85"/>
      <c r="BH643" s="85"/>
      <c r="BI643" s="85"/>
      <c r="BJ643" s="85"/>
      <c r="BK643" s="85"/>
      <c r="BL643" s="85"/>
      <c r="BM643" s="85"/>
      <c r="BN643" s="85"/>
      <c r="BO643" s="85"/>
      <c r="BP643" s="85"/>
      <c r="BQ643" s="85"/>
      <c r="BR643" s="85"/>
      <c r="BS643" s="85"/>
      <c r="BT643" s="85"/>
      <c r="BU643" s="85"/>
      <c r="BV643" s="85"/>
      <c r="BW643" s="85"/>
      <c r="BX643" s="85"/>
      <c r="BY643" s="85"/>
      <c r="BZ643" s="85"/>
      <c r="CA643" s="85"/>
      <c r="CB643" s="85"/>
      <c r="CC643" s="85"/>
      <c r="CD643" s="85"/>
      <c r="CE643" s="85"/>
      <c r="CF643" s="85"/>
      <c r="CG643" s="85"/>
      <c r="CH643" s="85"/>
      <c r="CI643" s="85"/>
      <c r="CJ643" s="85"/>
      <c r="CK643" s="85"/>
      <c r="CL643" s="85"/>
      <c r="CM643" s="85"/>
      <c r="CN643" s="85"/>
      <c r="CO643" s="85"/>
      <c r="CP643" s="85"/>
      <c r="CQ643" s="85"/>
      <c r="CR643" s="85"/>
      <c r="CS643" s="85"/>
      <c r="CT643" s="85"/>
      <c r="CU643" s="85"/>
      <c r="CV643" s="85"/>
      <c r="CW643" s="85"/>
      <c r="CX643" s="85"/>
      <c r="CY643" s="85"/>
      <c r="CZ643" s="85"/>
      <c r="DA643" s="85"/>
      <c r="DB643" s="85"/>
      <c r="DC643" s="85"/>
      <c r="DD643" s="85"/>
      <c r="DE643" s="85"/>
      <c r="DF643" s="85"/>
      <c r="DG643" s="85"/>
      <c r="DH643" s="85"/>
      <c r="DI643" s="85"/>
      <c r="DJ643" s="85"/>
      <c r="DK643" s="85"/>
      <c r="DL643" s="85"/>
      <c r="DM643" s="85"/>
      <c r="DN643" s="85"/>
      <c r="DO643" s="85"/>
      <c r="DP643" s="85"/>
      <c r="DQ643" s="85"/>
      <c r="DR643" s="85"/>
      <c r="DS643" s="85"/>
      <c r="DT643" s="85"/>
      <c r="DU643" s="85"/>
      <c r="DV643" s="85"/>
      <c r="DW643" s="85"/>
      <c r="DX643" s="85"/>
      <c r="DY643" s="85"/>
      <c r="DZ643" s="85"/>
      <c r="EA643" s="85"/>
      <c r="EB643" s="85"/>
      <c r="EC643" s="85"/>
      <c r="ED643" s="85"/>
      <c r="EE643" s="85"/>
      <c r="EF643" s="85"/>
      <c r="EG643" s="85"/>
      <c r="EH643" s="85"/>
    </row>
    <row r="644" spans="1:185" s="143" customFormat="1">
      <c r="A644" s="102"/>
      <c r="B644" s="103" t="s">
        <v>18</v>
      </c>
      <c r="C644" s="144"/>
      <c r="D644" s="105">
        <v>1</v>
      </c>
      <c r="E644" s="108">
        <v>1</v>
      </c>
      <c r="F644" s="108"/>
      <c r="G644" s="108"/>
      <c r="H644" s="108"/>
      <c r="I644" s="105"/>
      <c r="J644" s="98"/>
      <c r="K644" s="131"/>
      <c r="L644" s="131"/>
      <c r="M644" s="131"/>
      <c r="N644" s="131"/>
      <c r="O644" s="131"/>
      <c r="P644" s="131"/>
      <c r="Q644" s="85"/>
      <c r="R644" s="85"/>
      <c r="S644" s="85"/>
      <c r="T644" s="85"/>
      <c r="U644" s="85"/>
      <c r="V644" s="85"/>
      <c r="W644" s="85"/>
      <c r="X644" s="85"/>
      <c r="Y644" s="85"/>
      <c r="Z644" s="85"/>
      <c r="AA644" s="85"/>
      <c r="AB644" s="85"/>
      <c r="AC644" s="85"/>
      <c r="AD644" s="85"/>
      <c r="AE644" s="85"/>
      <c r="AF644" s="85"/>
      <c r="AG644" s="85"/>
      <c r="AH644" s="85"/>
      <c r="AI644" s="85"/>
      <c r="AJ644" s="85"/>
      <c r="AK644" s="85"/>
      <c r="AL644" s="85"/>
      <c r="AM644" s="85"/>
      <c r="AN644" s="85"/>
      <c r="AO644" s="85"/>
      <c r="AP644" s="85"/>
      <c r="AQ644" s="85"/>
      <c r="AR644" s="85"/>
      <c r="AS644" s="85"/>
      <c r="AT644" s="85"/>
      <c r="AU644" s="85"/>
      <c r="AV644" s="85"/>
      <c r="AW644" s="85"/>
      <c r="AX644" s="85"/>
      <c r="AY644" s="85"/>
      <c r="AZ644" s="85"/>
      <c r="BA644" s="85"/>
      <c r="BB644" s="85"/>
      <c r="BC644" s="85"/>
      <c r="BD644" s="85"/>
      <c r="BE644" s="85"/>
      <c r="BF644" s="85"/>
      <c r="BG644" s="85"/>
      <c r="BH644" s="85"/>
      <c r="BI644" s="85"/>
      <c r="BJ644" s="85"/>
      <c r="BK644" s="85"/>
      <c r="BL644" s="85"/>
      <c r="BM644" s="85"/>
      <c r="BN644" s="85"/>
      <c r="BO644" s="85"/>
      <c r="BP644" s="85"/>
      <c r="BQ644" s="85"/>
      <c r="BR644" s="85"/>
      <c r="BS644" s="85"/>
      <c r="BT644" s="85"/>
      <c r="BU644" s="85"/>
      <c r="BV644" s="85"/>
      <c r="BW644" s="85"/>
      <c r="BX644" s="85"/>
      <c r="BY644" s="85"/>
      <c r="BZ644" s="85"/>
      <c r="CA644" s="85"/>
      <c r="CB644" s="85"/>
      <c r="CC644" s="85"/>
      <c r="CD644" s="85"/>
      <c r="CE644" s="85"/>
      <c r="CF644" s="85"/>
      <c r="CG644" s="85"/>
      <c r="CH644" s="85"/>
      <c r="CI644" s="85"/>
      <c r="CJ644" s="85"/>
      <c r="CK644" s="85"/>
      <c r="CL644" s="85"/>
      <c r="CM644" s="85"/>
      <c r="CN644" s="85"/>
      <c r="CO644" s="85"/>
      <c r="CP644" s="85"/>
      <c r="CQ644" s="85"/>
      <c r="CR644" s="85"/>
      <c r="CS644" s="85"/>
      <c r="CT644" s="85"/>
      <c r="CU644" s="85"/>
      <c r="CV644" s="85"/>
      <c r="CW644" s="85"/>
      <c r="CX644" s="85"/>
      <c r="CY644" s="85"/>
      <c r="CZ644" s="85"/>
      <c r="DA644" s="85"/>
      <c r="DB644" s="85"/>
      <c r="DC644" s="85"/>
      <c r="DD644" s="85"/>
      <c r="DE644" s="85"/>
      <c r="DF644" s="85"/>
      <c r="DG644" s="85"/>
      <c r="DH644" s="85"/>
      <c r="DI644" s="85"/>
      <c r="DJ644" s="85"/>
      <c r="DK644" s="85"/>
      <c r="DL644" s="85"/>
      <c r="DM644" s="85"/>
      <c r="DN644" s="85"/>
      <c r="DO644" s="85"/>
      <c r="DP644" s="85"/>
      <c r="DQ644" s="85"/>
      <c r="DR644" s="85"/>
      <c r="DS644" s="85"/>
      <c r="DT644" s="85"/>
      <c r="DU644" s="85"/>
      <c r="DV644" s="85"/>
      <c r="DW644" s="85"/>
      <c r="DX644" s="85"/>
      <c r="DY644" s="85"/>
      <c r="DZ644" s="85"/>
      <c r="EA644" s="85"/>
      <c r="EB644" s="85"/>
      <c r="EC644" s="85"/>
      <c r="ED644" s="85"/>
      <c r="EE644" s="85"/>
      <c r="EF644" s="85"/>
      <c r="EG644" s="85"/>
      <c r="EH644" s="85"/>
    </row>
    <row r="645" spans="1:185" s="143" customFormat="1">
      <c r="A645" s="102"/>
      <c r="B645" s="103" t="s">
        <v>16</v>
      </c>
      <c r="C645" s="144"/>
      <c r="D645" s="105">
        <v>75</v>
      </c>
      <c r="E645" s="108">
        <v>75</v>
      </c>
      <c r="F645" s="108"/>
      <c r="G645" s="108"/>
      <c r="H645" s="108"/>
      <c r="I645" s="105"/>
      <c r="J645" s="98"/>
      <c r="K645" s="131"/>
      <c r="L645" s="131"/>
      <c r="M645" s="131"/>
      <c r="N645" s="131"/>
      <c r="O645" s="131"/>
      <c r="P645" s="131"/>
      <c r="Q645" s="85"/>
      <c r="R645" s="85"/>
      <c r="S645" s="85"/>
      <c r="T645" s="85"/>
      <c r="U645" s="85"/>
      <c r="V645" s="85"/>
      <c r="W645" s="85"/>
      <c r="X645" s="85"/>
      <c r="Y645" s="85"/>
      <c r="Z645" s="85"/>
      <c r="AA645" s="85"/>
      <c r="AB645" s="85"/>
      <c r="AC645" s="85"/>
      <c r="AD645" s="85"/>
      <c r="AE645" s="85"/>
      <c r="AF645" s="85"/>
      <c r="AG645" s="85"/>
      <c r="AH645" s="85"/>
      <c r="AI645" s="85"/>
      <c r="AJ645" s="85"/>
      <c r="AK645" s="85"/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/>
      <c r="AZ645" s="85"/>
      <c r="BA645" s="85"/>
      <c r="BB645" s="85"/>
      <c r="BC645" s="85"/>
      <c r="BD645" s="85"/>
      <c r="BE645" s="85"/>
      <c r="BF645" s="85"/>
      <c r="BG645" s="85"/>
      <c r="BH645" s="85"/>
      <c r="BI645" s="85"/>
      <c r="BJ645" s="85"/>
      <c r="BK645" s="85"/>
      <c r="BL645" s="85"/>
      <c r="BM645" s="85"/>
      <c r="BN645" s="85"/>
      <c r="BO645" s="85"/>
      <c r="BP645" s="85"/>
      <c r="BQ645" s="85"/>
      <c r="BR645" s="85"/>
      <c r="BS645" s="85"/>
      <c r="BT645" s="85"/>
      <c r="BU645" s="85"/>
      <c r="BV645" s="85"/>
      <c r="BW645" s="85"/>
      <c r="BX645" s="85"/>
      <c r="BY645" s="85"/>
      <c r="BZ645" s="85"/>
      <c r="CA645" s="85"/>
      <c r="CB645" s="85"/>
      <c r="CC645" s="85"/>
      <c r="CD645" s="85"/>
      <c r="CE645" s="85"/>
      <c r="CF645" s="85"/>
      <c r="CG645" s="85"/>
      <c r="CH645" s="85"/>
      <c r="CI645" s="85"/>
      <c r="CJ645" s="85"/>
      <c r="CK645" s="85"/>
      <c r="CL645" s="85"/>
      <c r="CM645" s="85"/>
      <c r="CN645" s="85"/>
      <c r="CO645" s="85"/>
      <c r="CP645" s="85"/>
      <c r="CQ645" s="85"/>
      <c r="CR645" s="85"/>
      <c r="CS645" s="85"/>
      <c r="CT645" s="85"/>
      <c r="CU645" s="85"/>
      <c r="CV645" s="85"/>
      <c r="CW645" s="85"/>
      <c r="CX645" s="85"/>
      <c r="CY645" s="85"/>
      <c r="CZ645" s="85"/>
      <c r="DA645" s="85"/>
      <c r="DB645" s="85"/>
      <c r="DC645" s="85"/>
      <c r="DD645" s="85"/>
      <c r="DE645" s="85"/>
      <c r="DF645" s="85"/>
      <c r="DG645" s="85"/>
      <c r="DH645" s="85"/>
      <c r="DI645" s="85"/>
      <c r="DJ645" s="85"/>
      <c r="DK645" s="85"/>
      <c r="DL645" s="85"/>
      <c r="DM645" s="85"/>
      <c r="DN645" s="85"/>
      <c r="DO645" s="85"/>
      <c r="DP645" s="85"/>
      <c r="DQ645" s="85"/>
      <c r="DR645" s="85"/>
      <c r="DS645" s="85"/>
      <c r="DT645" s="85"/>
      <c r="DU645" s="85"/>
      <c r="DV645" s="85"/>
      <c r="DW645" s="85"/>
      <c r="DX645" s="85"/>
      <c r="DY645" s="85"/>
      <c r="DZ645" s="85"/>
      <c r="EA645" s="85"/>
      <c r="EB645" s="85"/>
      <c r="EC645" s="85"/>
      <c r="ED645" s="85"/>
      <c r="EE645" s="85"/>
      <c r="EF645" s="85"/>
      <c r="EG645" s="85"/>
      <c r="EH645" s="85"/>
    </row>
    <row r="646" spans="1:185" s="143" customFormat="1">
      <c r="A646" s="102"/>
      <c r="B646" s="103" t="s">
        <v>17</v>
      </c>
      <c r="C646" s="144"/>
      <c r="D646" s="108">
        <v>63</v>
      </c>
      <c r="E646" s="108">
        <v>63</v>
      </c>
      <c r="F646" s="105"/>
      <c r="G646" s="108"/>
      <c r="H646" s="109"/>
      <c r="I646" s="105"/>
      <c r="J646" s="98"/>
      <c r="K646" s="131"/>
      <c r="L646" s="131"/>
      <c r="M646" s="131"/>
      <c r="N646" s="131"/>
      <c r="O646" s="131"/>
      <c r="P646" s="131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5"/>
      <c r="AK646" s="85"/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85"/>
      <c r="CB646" s="85"/>
      <c r="CC646" s="85"/>
      <c r="CD646" s="85"/>
      <c r="CE646" s="85"/>
      <c r="CF646" s="85"/>
      <c r="CG646" s="85"/>
      <c r="CH646" s="85"/>
      <c r="CI646" s="85"/>
      <c r="CJ646" s="85"/>
      <c r="CK646" s="85"/>
      <c r="CL646" s="85"/>
      <c r="CM646" s="85"/>
      <c r="CN646" s="85"/>
      <c r="CO646" s="85"/>
      <c r="CP646" s="85"/>
      <c r="CQ646" s="85"/>
      <c r="CR646" s="85"/>
      <c r="CS646" s="85"/>
      <c r="CT646" s="85"/>
      <c r="CU646" s="85"/>
      <c r="CV646" s="85"/>
      <c r="CW646" s="85"/>
      <c r="CX646" s="85"/>
      <c r="CY646" s="85"/>
      <c r="CZ646" s="85"/>
      <c r="DA646" s="85"/>
      <c r="DB646" s="85"/>
      <c r="DC646" s="85"/>
      <c r="DD646" s="85"/>
      <c r="DE646" s="85"/>
      <c r="DF646" s="85"/>
      <c r="DG646" s="85"/>
      <c r="DH646" s="85"/>
      <c r="DI646" s="85"/>
      <c r="DJ646" s="85"/>
      <c r="DK646" s="85"/>
      <c r="DL646" s="85"/>
      <c r="DM646" s="85"/>
      <c r="DN646" s="85"/>
      <c r="DO646" s="85"/>
      <c r="DP646" s="85"/>
      <c r="DQ646" s="85"/>
      <c r="DR646" s="85"/>
      <c r="DS646" s="85"/>
      <c r="DT646" s="85"/>
      <c r="DU646" s="85"/>
      <c r="DV646" s="85"/>
      <c r="DW646" s="85"/>
      <c r="DX646" s="85"/>
      <c r="DY646" s="85"/>
      <c r="DZ646" s="85"/>
      <c r="EA646" s="85"/>
      <c r="EB646" s="85"/>
      <c r="EC646" s="85"/>
      <c r="ED646" s="85"/>
      <c r="EE646" s="85"/>
      <c r="EF646" s="85"/>
      <c r="EG646" s="85"/>
      <c r="EH646" s="85"/>
    </row>
    <row r="647" spans="1:185" s="143" customFormat="1">
      <c r="A647" s="102"/>
      <c r="B647" s="103" t="s">
        <v>20</v>
      </c>
      <c r="C647" s="104"/>
      <c r="D647" s="109">
        <v>2</v>
      </c>
      <c r="E647" s="108">
        <v>2</v>
      </c>
      <c r="F647" s="105"/>
      <c r="G647" s="108"/>
      <c r="H647" s="109"/>
      <c r="I647" s="105"/>
      <c r="J647" s="98"/>
      <c r="K647" s="131"/>
      <c r="L647" s="131"/>
      <c r="M647" s="131"/>
      <c r="N647" s="131"/>
      <c r="O647" s="131"/>
      <c r="P647" s="131"/>
      <c r="Q647" s="85"/>
      <c r="R647" s="85"/>
      <c r="S647" s="85"/>
      <c r="T647" s="85"/>
      <c r="U647" s="85"/>
      <c r="V647" s="85"/>
      <c r="W647" s="85"/>
      <c r="X647" s="85"/>
      <c r="Y647" s="85"/>
      <c r="Z647" s="85"/>
      <c r="AA647" s="85"/>
      <c r="AB647" s="85"/>
      <c r="AC647" s="85"/>
      <c r="AD647" s="85"/>
      <c r="AE647" s="85"/>
      <c r="AF647" s="85"/>
      <c r="AG647" s="85"/>
      <c r="AH647" s="85"/>
      <c r="AI647" s="85"/>
      <c r="AJ647" s="85"/>
      <c r="AK647" s="85"/>
      <c r="AL647" s="85"/>
      <c r="AM647" s="85"/>
      <c r="AN647" s="85"/>
      <c r="AO647" s="85"/>
      <c r="AP647" s="85"/>
      <c r="AQ647" s="85"/>
      <c r="AR647" s="85"/>
      <c r="AS647" s="85"/>
      <c r="AT647" s="85"/>
      <c r="AU647" s="85"/>
      <c r="AV647" s="85"/>
      <c r="AW647" s="85"/>
      <c r="AX647" s="85"/>
      <c r="AY647" s="85"/>
      <c r="AZ647" s="85"/>
      <c r="BA647" s="85"/>
      <c r="BB647" s="85"/>
      <c r="BC647" s="85"/>
      <c r="BD647" s="85"/>
      <c r="BE647" s="85"/>
      <c r="BF647" s="85"/>
      <c r="BG647" s="85"/>
      <c r="BH647" s="85"/>
      <c r="BI647" s="85"/>
      <c r="BJ647" s="85"/>
      <c r="BK647" s="85"/>
      <c r="BL647" s="85"/>
      <c r="BM647" s="85"/>
      <c r="BN647" s="85"/>
      <c r="BO647" s="85"/>
      <c r="BP647" s="85"/>
      <c r="BQ647" s="85"/>
      <c r="BR647" s="85"/>
      <c r="BS647" s="85"/>
      <c r="BT647" s="85"/>
      <c r="BU647" s="85"/>
      <c r="BV647" s="85"/>
      <c r="BW647" s="85"/>
      <c r="BX647" s="85"/>
      <c r="BY647" s="85"/>
      <c r="BZ647" s="85"/>
      <c r="CA647" s="85"/>
      <c r="CB647" s="85"/>
      <c r="CC647" s="85"/>
      <c r="CD647" s="85"/>
      <c r="CE647" s="85"/>
      <c r="CF647" s="85"/>
      <c r="CG647" s="85"/>
      <c r="CH647" s="85"/>
      <c r="CI647" s="85"/>
      <c r="CJ647" s="85"/>
      <c r="CK647" s="85"/>
      <c r="CL647" s="85"/>
      <c r="CM647" s="85"/>
      <c r="CN647" s="85"/>
      <c r="CO647" s="85"/>
      <c r="CP647" s="85"/>
      <c r="CQ647" s="85"/>
      <c r="CR647" s="85"/>
      <c r="CS647" s="85"/>
      <c r="CT647" s="85"/>
      <c r="CU647" s="85"/>
      <c r="CV647" s="85"/>
      <c r="CW647" s="85"/>
      <c r="CX647" s="85"/>
      <c r="CY647" s="85"/>
      <c r="CZ647" s="85"/>
      <c r="DA647" s="85"/>
      <c r="DB647" s="85"/>
      <c r="DC647" s="85"/>
      <c r="DD647" s="85"/>
      <c r="DE647" s="85"/>
      <c r="DF647" s="85"/>
      <c r="DG647" s="85"/>
      <c r="DH647" s="85"/>
      <c r="DI647" s="85"/>
      <c r="DJ647" s="85"/>
      <c r="DK647" s="85"/>
      <c r="DL647" s="85"/>
      <c r="DM647" s="85"/>
      <c r="DN647" s="85"/>
      <c r="DO647" s="85"/>
      <c r="DP647" s="85"/>
      <c r="DQ647" s="85"/>
      <c r="DR647" s="85"/>
      <c r="DS647" s="85"/>
      <c r="DT647" s="85"/>
      <c r="DU647" s="85"/>
      <c r="DV647" s="85"/>
      <c r="DW647" s="85"/>
      <c r="DX647" s="85"/>
      <c r="DY647" s="85"/>
      <c r="DZ647" s="85"/>
      <c r="EA647" s="85"/>
      <c r="EB647" s="85"/>
      <c r="EC647" s="85"/>
      <c r="ED647" s="85"/>
      <c r="EE647" s="85"/>
      <c r="EF647" s="85"/>
      <c r="EG647" s="85"/>
      <c r="EH647" s="85"/>
    </row>
    <row r="648" spans="1:185" s="143" customFormat="1">
      <c r="A648" s="102"/>
      <c r="B648" s="103" t="s">
        <v>19</v>
      </c>
      <c r="C648" s="104"/>
      <c r="D648" s="109">
        <v>0.5</v>
      </c>
      <c r="E648" s="108">
        <v>0.5</v>
      </c>
      <c r="F648" s="105"/>
      <c r="G648" s="108"/>
      <c r="H648" s="109"/>
      <c r="I648" s="105"/>
      <c r="J648" s="98"/>
      <c r="K648" s="131"/>
      <c r="L648" s="131"/>
      <c r="M648" s="131"/>
      <c r="N648" s="131"/>
      <c r="O648" s="131"/>
      <c r="P648" s="131"/>
      <c r="Q648" s="85"/>
      <c r="R648" s="85"/>
      <c r="S648" s="85"/>
      <c r="T648" s="85"/>
      <c r="U648" s="85"/>
      <c r="V648" s="85"/>
      <c r="W648" s="85"/>
      <c r="X648" s="85"/>
      <c r="Y648" s="85"/>
      <c r="Z648" s="85"/>
      <c r="AA648" s="85"/>
      <c r="AB648" s="85"/>
      <c r="AC648" s="85"/>
      <c r="AD648" s="85"/>
      <c r="AE648" s="85"/>
      <c r="AF648" s="85"/>
      <c r="AG648" s="85"/>
      <c r="AH648" s="85"/>
      <c r="AI648" s="85"/>
      <c r="AJ648" s="85"/>
      <c r="AK648" s="85"/>
      <c r="AL648" s="85"/>
      <c r="AM648" s="85"/>
      <c r="AN648" s="85"/>
      <c r="AO648" s="85"/>
      <c r="AP648" s="85"/>
      <c r="AQ648" s="85"/>
      <c r="AR648" s="85"/>
      <c r="AS648" s="85"/>
      <c r="AT648" s="85"/>
      <c r="AU648" s="85"/>
      <c r="AV648" s="85"/>
      <c r="AW648" s="85"/>
      <c r="AX648" s="85"/>
      <c r="AY648" s="85"/>
      <c r="AZ648" s="85"/>
      <c r="BA648" s="85"/>
      <c r="BB648" s="85"/>
      <c r="BC648" s="85"/>
      <c r="BD648" s="85"/>
      <c r="BE648" s="85"/>
      <c r="BF648" s="85"/>
      <c r="BG648" s="85"/>
      <c r="BH648" s="85"/>
      <c r="BI648" s="85"/>
      <c r="BJ648" s="85"/>
      <c r="BK648" s="85"/>
      <c r="BL648" s="85"/>
      <c r="BM648" s="85"/>
      <c r="BN648" s="85"/>
      <c r="BO648" s="85"/>
      <c r="BP648" s="85"/>
      <c r="BQ648" s="85"/>
      <c r="BR648" s="85"/>
      <c r="BS648" s="85"/>
      <c r="BT648" s="85"/>
      <c r="BU648" s="85"/>
      <c r="BV648" s="85"/>
      <c r="BW648" s="85"/>
      <c r="BX648" s="85"/>
      <c r="BY648" s="85"/>
      <c r="BZ648" s="85"/>
      <c r="CA648" s="85"/>
      <c r="CB648" s="85"/>
      <c r="CC648" s="85"/>
      <c r="CD648" s="85"/>
      <c r="CE648" s="85"/>
      <c r="CF648" s="85"/>
      <c r="CG648" s="85"/>
      <c r="CH648" s="85"/>
      <c r="CI648" s="85"/>
      <c r="CJ648" s="85"/>
      <c r="CK648" s="85"/>
      <c r="CL648" s="85"/>
      <c r="CM648" s="85"/>
      <c r="CN648" s="85"/>
      <c r="CO648" s="85"/>
      <c r="CP648" s="85"/>
      <c r="CQ648" s="85"/>
      <c r="CR648" s="85"/>
      <c r="CS648" s="85"/>
      <c r="CT648" s="85"/>
      <c r="CU648" s="85"/>
      <c r="CV648" s="85"/>
      <c r="CW648" s="85"/>
      <c r="CX648" s="85"/>
      <c r="CY648" s="85"/>
      <c r="CZ648" s="85"/>
      <c r="DA648" s="85"/>
      <c r="DB648" s="85"/>
      <c r="DC648" s="85"/>
      <c r="DD648" s="85"/>
      <c r="DE648" s="85"/>
      <c r="DF648" s="85"/>
      <c r="DG648" s="85"/>
      <c r="DH648" s="85"/>
      <c r="DI648" s="85"/>
      <c r="DJ648" s="85"/>
      <c r="DK648" s="85"/>
      <c r="DL648" s="85"/>
      <c r="DM648" s="85"/>
      <c r="DN648" s="85"/>
      <c r="DO648" s="85"/>
      <c r="DP648" s="85"/>
      <c r="DQ648" s="85"/>
      <c r="DR648" s="85"/>
      <c r="DS648" s="85"/>
      <c r="DT648" s="85"/>
      <c r="DU648" s="85"/>
      <c r="DV648" s="85"/>
      <c r="DW648" s="85"/>
      <c r="DX648" s="85"/>
      <c r="DY648" s="85"/>
      <c r="DZ648" s="85"/>
      <c r="EA648" s="85"/>
      <c r="EB648" s="85"/>
      <c r="EC648" s="85"/>
      <c r="ED648" s="85"/>
      <c r="EE648" s="85"/>
      <c r="EF648" s="85"/>
      <c r="EG648" s="85"/>
      <c r="EH648" s="85"/>
    </row>
    <row r="649" spans="1:185" s="39" customFormat="1" ht="31.5">
      <c r="A649" s="102" t="s">
        <v>66</v>
      </c>
      <c r="B649" s="103"/>
      <c r="C649" s="104">
        <v>160</v>
      </c>
      <c r="D649" s="147"/>
      <c r="E649" s="145"/>
      <c r="F649" s="105">
        <v>2</v>
      </c>
      <c r="G649" s="108">
        <v>2.2000000000000002</v>
      </c>
      <c r="H649" s="108">
        <v>11.3</v>
      </c>
      <c r="I649" s="105">
        <v>73.3</v>
      </c>
      <c r="J649" s="98" t="s">
        <v>345</v>
      </c>
      <c r="K649" s="131"/>
      <c r="L649" s="131"/>
      <c r="M649" s="131"/>
      <c r="N649" s="131"/>
      <c r="O649" s="131"/>
      <c r="P649" s="131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F649" s="40"/>
      <c r="AG649" s="40"/>
      <c r="AH649" s="40"/>
      <c r="AI649" s="40"/>
      <c r="AJ649" s="40"/>
      <c r="AK649" s="40"/>
      <c r="AL649" s="40"/>
      <c r="AM649" s="40"/>
      <c r="AN649" s="40"/>
      <c r="AO649" s="40"/>
      <c r="AP649" s="40"/>
      <c r="AQ649" s="40"/>
      <c r="AR649" s="40"/>
      <c r="AS649" s="40"/>
      <c r="AT649" s="40"/>
      <c r="AU649" s="40"/>
      <c r="AV649" s="40"/>
      <c r="AW649" s="40"/>
      <c r="AX649" s="40"/>
      <c r="AY649" s="40"/>
      <c r="AZ649" s="40"/>
      <c r="BA649" s="40"/>
      <c r="BB649" s="40"/>
      <c r="BC649" s="40"/>
      <c r="BD649" s="40"/>
      <c r="BE649" s="40"/>
      <c r="BF649" s="40"/>
      <c r="BG649" s="40"/>
      <c r="BH649" s="40"/>
      <c r="BI649" s="40"/>
      <c r="BJ649" s="40"/>
      <c r="BK649" s="40"/>
      <c r="BL649" s="40"/>
      <c r="BM649" s="40"/>
      <c r="BN649" s="40"/>
      <c r="BO649" s="40"/>
      <c r="BP649" s="40"/>
      <c r="BQ649" s="40"/>
      <c r="BR649" s="40"/>
      <c r="BS649" s="40"/>
      <c r="BT649" s="40"/>
      <c r="BU649" s="40"/>
      <c r="BV649" s="40"/>
      <c r="BW649" s="40"/>
      <c r="BX649" s="40"/>
      <c r="BY649" s="40"/>
      <c r="BZ649" s="40"/>
      <c r="CA649" s="40"/>
      <c r="CB649" s="40"/>
      <c r="CC649" s="40"/>
      <c r="CD649" s="40"/>
      <c r="CE649" s="40"/>
      <c r="CF649" s="40"/>
      <c r="CG649" s="40"/>
      <c r="CH649" s="40"/>
      <c r="CI649" s="40"/>
      <c r="CJ649" s="40"/>
      <c r="CK649" s="40"/>
      <c r="CL649" s="40"/>
      <c r="CM649" s="40"/>
      <c r="CN649" s="40"/>
      <c r="CO649" s="40"/>
      <c r="CP649" s="40"/>
      <c r="CQ649" s="40"/>
      <c r="CR649" s="40"/>
      <c r="CS649" s="40"/>
      <c r="CT649" s="40"/>
      <c r="CU649" s="40"/>
      <c r="CV649" s="40"/>
      <c r="CW649" s="40"/>
      <c r="CX649" s="40"/>
      <c r="CY649" s="40"/>
      <c r="CZ649" s="40"/>
      <c r="DA649" s="40"/>
      <c r="DB649" s="40"/>
      <c r="DC649" s="40"/>
      <c r="DD649" s="40"/>
      <c r="DE649" s="40"/>
      <c r="DF649" s="40"/>
      <c r="DG649" s="40"/>
      <c r="DH649" s="40"/>
      <c r="DI649" s="40"/>
      <c r="DJ649" s="40"/>
      <c r="DK649" s="40"/>
      <c r="DL649" s="40"/>
      <c r="DM649" s="40"/>
      <c r="DN649" s="40"/>
      <c r="DO649" s="40"/>
      <c r="DP649" s="40"/>
      <c r="DQ649" s="40"/>
      <c r="DR649" s="40"/>
      <c r="DS649" s="40"/>
      <c r="DT649" s="40"/>
      <c r="DU649" s="40"/>
      <c r="DV649" s="40"/>
      <c r="DW649" s="40"/>
      <c r="DX649" s="40"/>
      <c r="DY649" s="40"/>
      <c r="DZ649" s="40"/>
      <c r="EA649" s="40"/>
      <c r="EB649" s="40"/>
      <c r="EC649" s="40"/>
      <c r="ED649" s="40"/>
      <c r="EE649" s="40"/>
      <c r="EF649" s="40"/>
      <c r="EG649" s="40"/>
      <c r="EH649" s="40"/>
      <c r="EI649" s="40"/>
      <c r="EJ649" s="40"/>
      <c r="EK649" s="40"/>
      <c r="EL649" s="40"/>
      <c r="EM649" s="40"/>
      <c r="EN649" s="40"/>
      <c r="EO649" s="40"/>
      <c r="EP649" s="40"/>
      <c r="EQ649" s="40"/>
      <c r="ER649" s="40"/>
      <c r="ES649" s="40"/>
      <c r="ET649" s="40"/>
      <c r="EU649" s="40"/>
      <c r="EV649" s="40"/>
      <c r="EW649" s="40"/>
      <c r="EX649" s="40"/>
      <c r="EY649" s="40"/>
      <c r="EZ649" s="40"/>
      <c r="FA649" s="40"/>
      <c r="FB649" s="40"/>
      <c r="FC649" s="40"/>
      <c r="FD649" s="40"/>
      <c r="FE649" s="40"/>
      <c r="FF649" s="40"/>
      <c r="FG649" s="40"/>
      <c r="FH649" s="40"/>
      <c r="FI649" s="40"/>
      <c r="FJ649" s="40"/>
      <c r="FK649" s="40"/>
      <c r="FL649" s="40"/>
      <c r="FM649" s="40"/>
      <c r="FN649" s="40"/>
      <c r="FO649" s="40"/>
      <c r="FP649" s="40"/>
      <c r="FQ649" s="40"/>
      <c r="FR649" s="40"/>
      <c r="FS649" s="40"/>
      <c r="FT649" s="40"/>
      <c r="FU649" s="40"/>
      <c r="FV649" s="40"/>
      <c r="FW649" s="40"/>
      <c r="FX649" s="40"/>
      <c r="FY649" s="40"/>
      <c r="FZ649" s="40"/>
      <c r="GA649" s="40"/>
      <c r="GB649" s="40"/>
      <c r="GC649" s="40"/>
    </row>
    <row r="650" spans="1:185" s="39" customFormat="1">
      <c r="A650" s="102"/>
      <c r="B650" s="103" t="s">
        <v>67</v>
      </c>
      <c r="C650" s="104"/>
      <c r="D650" s="144">
        <v>1.3</v>
      </c>
      <c r="E650" s="104">
        <v>1.3</v>
      </c>
      <c r="F650" s="105"/>
      <c r="G650" s="108"/>
      <c r="H650" s="108"/>
      <c r="I650" s="105"/>
      <c r="J650" s="98"/>
      <c r="K650" s="131"/>
      <c r="L650" s="131"/>
      <c r="M650" s="131"/>
      <c r="N650" s="131"/>
      <c r="O650" s="131"/>
      <c r="P650" s="131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F650" s="40"/>
      <c r="AG650" s="40"/>
      <c r="AH650" s="40"/>
      <c r="AI650" s="40"/>
      <c r="AJ650" s="40"/>
      <c r="AK650" s="40"/>
      <c r="AL650" s="40"/>
      <c r="AM650" s="40"/>
      <c r="AN650" s="40"/>
      <c r="AO650" s="40"/>
      <c r="AP650" s="40"/>
      <c r="AQ650" s="40"/>
      <c r="AR650" s="40"/>
      <c r="AS650" s="40"/>
      <c r="AT650" s="40"/>
      <c r="AU650" s="40"/>
      <c r="AV650" s="40"/>
      <c r="AW650" s="40"/>
      <c r="AX650" s="40"/>
      <c r="AY650" s="40"/>
      <c r="AZ650" s="40"/>
      <c r="BA650" s="40"/>
      <c r="BB650" s="40"/>
      <c r="BC650" s="40"/>
      <c r="BD650" s="40"/>
      <c r="BE650" s="40"/>
      <c r="BF650" s="40"/>
      <c r="BG650" s="40"/>
      <c r="BH650" s="40"/>
      <c r="BI650" s="40"/>
      <c r="BJ650" s="40"/>
      <c r="BK650" s="40"/>
      <c r="BL650" s="40"/>
      <c r="BM650" s="40"/>
      <c r="BN650" s="40"/>
      <c r="BO650" s="40"/>
      <c r="BP650" s="40"/>
      <c r="BQ650" s="40"/>
      <c r="BR650" s="40"/>
      <c r="BS650" s="40"/>
      <c r="BT650" s="40"/>
      <c r="BU650" s="40"/>
      <c r="BV650" s="40"/>
      <c r="BW650" s="40"/>
      <c r="BX650" s="40"/>
      <c r="BY650" s="40"/>
      <c r="BZ650" s="40"/>
      <c r="CA650" s="40"/>
      <c r="CB650" s="40"/>
      <c r="CC650" s="40"/>
      <c r="CD650" s="40"/>
      <c r="CE650" s="40"/>
      <c r="CF650" s="40"/>
      <c r="CG650" s="40"/>
      <c r="CH650" s="40"/>
      <c r="CI650" s="40"/>
      <c r="CJ650" s="40"/>
      <c r="CK650" s="40"/>
      <c r="CL650" s="40"/>
      <c r="CM650" s="40"/>
      <c r="CN650" s="40"/>
      <c r="CO650" s="40"/>
      <c r="CP650" s="40"/>
      <c r="CQ650" s="40"/>
      <c r="CR650" s="40"/>
      <c r="CS650" s="40"/>
      <c r="CT650" s="40"/>
      <c r="CU650" s="40"/>
      <c r="CV650" s="40"/>
      <c r="CW650" s="40"/>
      <c r="CX650" s="40"/>
      <c r="CY650" s="40"/>
      <c r="CZ650" s="40"/>
      <c r="DA650" s="40"/>
      <c r="DB650" s="40"/>
      <c r="DC650" s="40"/>
      <c r="DD650" s="40"/>
      <c r="DE650" s="40"/>
      <c r="DF650" s="40"/>
      <c r="DG650" s="40"/>
      <c r="DH650" s="40"/>
      <c r="DI650" s="40"/>
      <c r="DJ650" s="40"/>
      <c r="DK650" s="40"/>
      <c r="DL650" s="40"/>
      <c r="DM650" s="40"/>
      <c r="DN650" s="40"/>
      <c r="DO650" s="40"/>
      <c r="DP650" s="40"/>
      <c r="DQ650" s="40"/>
      <c r="DR650" s="40"/>
      <c r="DS650" s="40"/>
      <c r="DT650" s="40"/>
      <c r="DU650" s="40"/>
      <c r="DV650" s="40"/>
      <c r="DW650" s="40"/>
      <c r="DX650" s="40"/>
      <c r="DY650" s="40"/>
      <c r="DZ650" s="40"/>
      <c r="EA650" s="40"/>
      <c r="EB650" s="40"/>
      <c r="EC650" s="40"/>
      <c r="ED650" s="40"/>
      <c r="EE650" s="40"/>
      <c r="EF650" s="40"/>
      <c r="EG650" s="40"/>
      <c r="EH650" s="40"/>
      <c r="EI650" s="40"/>
      <c r="EJ650" s="40"/>
      <c r="EK650" s="40"/>
      <c r="EL650" s="40"/>
      <c r="EM650" s="40"/>
      <c r="EN650" s="40"/>
      <c r="EO650" s="40"/>
      <c r="EP650" s="40"/>
      <c r="EQ650" s="40"/>
      <c r="ER650" s="40"/>
      <c r="ES650" s="40"/>
      <c r="ET650" s="40"/>
      <c r="EU650" s="40"/>
      <c r="EV650" s="40"/>
      <c r="EW650" s="40"/>
      <c r="EX650" s="40"/>
      <c r="EY650" s="40"/>
      <c r="EZ650" s="40"/>
      <c r="FA650" s="40"/>
      <c r="FB650" s="40"/>
      <c r="FC650" s="40"/>
      <c r="FD650" s="40"/>
      <c r="FE650" s="40"/>
      <c r="FF650" s="40"/>
      <c r="FG650" s="40"/>
      <c r="FH650" s="40"/>
      <c r="FI650" s="40"/>
      <c r="FJ650" s="40"/>
      <c r="FK650" s="40"/>
      <c r="FL650" s="40"/>
      <c r="FM650" s="40"/>
      <c r="FN650" s="40"/>
      <c r="FO650" s="40"/>
      <c r="FP650" s="40"/>
      <c r="FQ650" s="40"/>
      <c r="FR650" s="40"/>
      <c r="FS650" s="40"/>
      <c r="FT650" s="40"/>
      <c r="FU650" s="40"/>
      <c r="FV650" s="40"/>
      <c r="FW650" s="40"/>
      <c r="FX650" s="40"/>
      <c r="FY650" s="40"/>
      <c r="FZ650" s="40"/>
      <c r="GA650" s="40"/>
      <c r="GB650" s="40"/>
      <c r="GC650" s="40"/>
    </row>
    <row r="651" spans="1:185" s="39" customFormat="1">
      <c r="A651" s="103"/>
      <c r="B651" s="103" t="s">
        <v>18</v>
      </c>
      <c r="C651" s="104"/>
      <c r="D651" s="144">
        <v>7</v>
      </c>
      <c r="E651" s="104">
        <v>7</v>
      </c>
      <c r="F651" s="105"/>
      <c r="G651" s="108"/>
      <c r="H651" s="108"/>
      <c r="I651" s="105"/>
      <c r="J651" s="98"/>
      <c r="K651" s="131"/>
      <c r="L651" s="131"/>
      <c r="M651" s="131"/>
      <c r="N651" s="131"/>
      <c r="O651" s="131"/>
      <c r="P651" s="131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  <c r="AG651" s="40"/>
      <c r="AH651" s="40"/>
      <c r="AI651" s="40"/>
      <c r="AJ651" s="40"/>
      <c r="AK651" s="40"/>
      <c r="AL651" s="40"/>
      <c r="AM651" s="40"/>
      <c r="AN651" s="40"/>
      <c r="AO651" s="40"/>
      <c r="AP651" s="40"/>
      <c r="AQ651" s="40"/>
      <c r="AR651" s="40"/>
      <c r="AS651" s="40"/>
      <c r="AT651" s="40"/>
      <c r="AU651" s="40"/>
      <c r="AV651" s="40"/>
      <c r="AW651" s="40"/>
      <c r="AX651" s="40"/>
      <c r="AY651" s="40"/>
      <c r="AZ651" s="40"/>
      <c r="BA651" s="40"/>
      <c r="BB651" s="40"/>
      <c r="BC651" s="40"/>
      <c r="BD651" s="40"/>
      <c r="BE651" s="40"/>
      <c r="BF651" s="40"/>
      <c r="BG651" s="40"/>
      <c r="BH651" s="40"/>
      <c r="BI651" s="40"/>
      <c r="BJ651" s="40"/>
      <c r="BK651" s="40"/>
      <c r="BL651" s="40"/>
      <c r="BM651" s="40"/>
      <c r="BN651" s="40"/>
      <c r="BO651" s="40"/>
      <c r="BP651" s="40"/>
      <c r="BQ651" s="40"/>
      <c r="BR651" s="40"/>
      <c r="BS651" s="40"/>
      <c r="BT651" s="40"/>
      <c r="BU651" s="40"/>
      <c r="BV651" s="40"/>
      <c r="BW651" s="40"/>
      <c r="BX651" s="40"/>
      <c r="BY651" s="40"/>
      <c r="BZ651" s="40"/>
      <c r="CA651" s="40"/>
      <c r="CB651" s="40"/>
      <c r="CC651" s="40"/>
      <c r="CD651" s="40"/>
      <c r="CE651" s="40"/>
      <c r="CF651" s="40"/>
      <c r="CG651" s="40"/>
      <c r="CH651" s="40"/>
      <c r="CI651" s="40"/>
      <c r="CJ651" s="40"/>
      <c r="CK651" s="40"/>
      <c r="CL651" s="40"/>
      <c r="CM651" s="40"/>
      <c r="CN651" s="40"/>
      <c r="CO651" s="40"/>
      <c r="CP651" s="40"/>
      <c r="CQ651" s="40"/>
      <c r="CR651" s="40"/>
      <c r="CS651" s="40"/>
      <c r="CT651" s="40"/>
      <c r="CU651" s="40"/>
      <c r="CV651" s="40"/>
      <c r="CW651" s="40"/>
      <c r="CX651" s="40"/>
      <c r="CY651" s="40"/>
      <c r="CZ651" s="40"/>
      <c r="DA651" s="40"/>
      <c r="DB651" s="40"/>
      <c r="DC651" s="40"/>
      <c r="DD651" s="40"/>
      <c r="DE651" s="40"/>
      <c r="DF651" s="40"/>
      <c r="DG651" s="40"/>
      <c r="DH651" s="40"/>
      <c r="DI651" s="40"/>
      <c r="DJ651" s="40"/>
      <c r="DK651" s="40"/>
      <c r="DL651" s="40"/>
      <c r="DM651" s="40"/>
      <c r="DN651" s="40"/>
      <c r="DO651" s="40"/>
      <c r="DP651" s="40"/>
      <c r="DQ651" s="40"/>
      <c r="DR651" s="40"/>
      <c r="DS651" s="40"/>
      <c r="DT651" s="40"/>
      <c r="DU651" s="40"/>
      <c r="DV651" s="40"/>
      <c r="DW651" s="40"/>
      <c r="DX651" s="40"/>
      <c r="DY651" s="40"/>
      <c r="DZ651" s="40"/>
      <c r="EA651" s="40"/>
      <c r="EB651" s="40"/>
      <c r="EC651" s="40"/>
      <c r="ED651" s="40"/>
      <c r="EE651" s="40"/>
      <c r="EF651" s="40"/>
      <c r="EG651" s="40"/>
      <c r="EH651" s="40"/>
      <c r="EI651" s="40"/>
      <c r="EJ651" s="40"/>
      <c r="EK651" s="40"/>
      <c r="EL651" s="40"/>
      <c r="EM651" s="40"/>
      <c r="EN651" s="40"/>
      <c r="EO651" s="40"/>
      <c r="EP651" s="40"/>
      <c r="EQ651" s="40"/>
      <c r="ER651" s="40"/>
      <c r="ES651" s="40"/>
      <c r="ET651" s="40"/>
      <c r="EU651" s="40"/>
      <c r="EV651" s="40"/>
      <c r="EW651" s="40"/>
      <c r="EX651" s="40"/>
      <c r="EY651" s="40"/>
      <c r="EZ651" s="40"/>
      <c r="FA651" s="40"/>
      <c r="FB651" s="40"/>
      <c r="FC651" s="40"/>
      <c r="FD651" s="40"/>
      <c r="FE651" s="40"/>
      <c r="FF651" s="40"/>
      <c r="FG651" s="40"/>
      <c r="FH651" s="40"/>
      <c r="FI651" s="40"/>
      <c r="FJ651" s="40"/>
      <c r="FK651" s="40"/>
      <c r="FL651" s="40"/>
      <c r="FM651" s="40"/>
      <c r="FN651" s="40"/>
      <c r="FO651" s="40"/>
      <c r="FP651" s="40"/>
      <c r="FQ651" s="40"/>
      <c r="FR651" s="40"/>
      <c r="FS651" s="40"/>
      <c r="FT651" s="40"/>
      <c r="FU651" s="40"/>
      <c r="FV651" s="40"/>
      <c r="FW651" s="40"/>
      <c r="FX651" s="40"/>
      <c r="FY651" s="40"/>
      <c r="FZ651" s="40"/>
      <c r="GA651" s="40"/>
      <c r="GB651" s="40"/>
      <c r="GC651" s="40"/>
    </row>
    <row r="652" spans="1:185" s="39" customFormat="1">
      <c r="A652" s="168"/>
      <c r="B652" s="103" t="s">
        <v>16</v>
      </c>
      <c r="C652" s="104"/>
      <c r="D652" s="144">
        <v>80</v>
      </c>
      <c r="E652" s="104">
        <v>80</v>
      </c>
      <c r="F652" s="105"/>
      <c r="G652" s="108"/>
      <c r="H652" s="108"/>
      <c r="I652" s="105"/>
      <c r="J652" s="98"/>
      <c r="K652" s="131"/>
      <c r="L652" s="131"/>
      <c r="M652" s="131"/>
      <c r="N652" s="131"/>
      <c r="O652" s="131"/>
      <c r="P652" s="131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  <c r="AG652" s="40"/>
      <c r="AH652" s="40"/>
      <c r="AI652" s="40"/>
      <c r="AJ652" s="40"/>
      <c r="AK652" s="40"/>
      <c r="AL652" s="40"/>
      <c r="AM652" s="40"/>
      <c r="AN652" s="40"/>
      <c r="AO652" s="40"/>
      <c r="AP652" s="40"/>
      <c r="AQ652" s="40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  <c r="BB652" s="40"/>
      <c r="BC652" s="40"/>
      <c r="BD652" s="40"/>
      <c r="BE652" s="40"/>
      <c r="BF652" s="40"/>
      <c r="BG652" s="40"/>
      <c r="BH652" s="40"/>
      <c r="BI652" s="40"/>
      <c r="BJ652" s="40"/>
      <c r="BK652" s="40"/>
      <c r="BL652" s="40"/>
      <c r="BM652" s="40"/>
      <c r="BN652" s="40"/>
      <c r="BO652" s="40"/>
      <c r="BP652" s="40"/>
      <c r="BQ652" s="40"/>
      <c r="BR652" s="40"/>
      <c r="BS652" s="40"/>
      <c r="BT652" s="40"/>
      <c r="BU652" s="40"/>
      <c r="BV652" s="40"/>
      <c r="BW652" s="40"/>
      <c r="BX652" s="40"/>
      <c r="BY652" s="40"/>
      <c r="BZ652" s="40"/>
      <c r="CA652" s="40"/>
      <c r="CB652" s="40"/>
      <c r="CC652" s="40"/>
      <c r="CD652" s="40"/>
      <c r="CE652" s="40"/>
      <c r="CF652" s="40"/>
      <c r="CG652" s="40"/>
      <c r="CH652" s="40"/>
      <c r="CI652" s="40"/>
      <c r="CJ652" s="40"/>
      <c r="CK652" s="40"/>
      <c r="CL652" s="40"/>
      <c r="CM652" s="40"/>
      <c r="CN652" s="40"/>
      <c r="CO652" s="40"/>
      <c r="CP652" s="40"/>
      <c r="CQ652" s="40"/>
      <c r="CR652" s="40"/>
      <c r="CS652" s="40"/>
      <c r="CT652" s="40"/>
      <c r="CU652" s="40"/>
      <c r="CV652" s="40"/>
      <c r="CW652" s="40"/>
      <c r="CX652" s="40"/>
      <c r="CY652" s="40"/>
      <c r="CZ652" s="40"/>
      <c r="DA652" s="40"/>
      <c r="DB652" s="40"/>
      <c r="DC652" s="40"/>
      <c r="DD652" s="40"/>
      <c r="DE652" s="40"/>
      <c r="DF652" s="40"/>
      <c r="DG652" s="40"/>
      <c r="DH652" s="40"/>
      <c r="DI652" s="40"/>
      <c r="DJ652" s="40"/>
      <c r="DK652" s="40"/>
      <c r="DL652" s="40"/>
      <c r="DM652" s="40"/>
      <c r="DN652" s="40"/>
      <c r="DO652" s="40"/>
      <c r="DP652" s="40"/>
      <c r="DQ652" s="40"/>
      <c r="DR652" s="40"/>
      <c r="DS652" s="40"/>
      <c r="DT652" s="40"/>
      <c r="DU652" s="40"/>
      <c r="DV652" s="40"/>
      <c r="DW652" s="40"/>
      <c r="DX652" s="40"/>
      <c r="DY652" s="40"/>
      <c r="DZ652" s="40"/>
      <c r="EA652" s="40"/>
      <c r="EB652" s="40"/>
      <c r="EC652" s="40"/>
      <c r="ED652" s="40"/>
      <c r="EE652" s="40"/>
      <c r="EF652" s="40"/>
      <c r="EG652" s="40"/>
      <c r="EH652" s="40"/>
      <c r="EI652" s="40"/>
      <c r="EJ652" s="40"/>
      <c r="EK652" s="40"/>
      <c r="EL652" s="40"/>
      <c r="EM652" s="40"/>
      <c r="EN652" s="40"/>
      <c r="EO652" s="40"/>
      <c r="EP652" s="40"/>
      <c r="EQ652" s="40"/>
      <c r="ER652" s="40"/>
      <c r="ES652" s="40"/>
      <c r="ET652" s="40"/>
      <c r="EU652" s="40"/>
      <c r="EV652" s="40"/>
      <c r="EW652" s="40"/>
      <c r="EX652" s="40"/>
      <c r="EY652" s="40"/>
      <c r="EZ652" s="40"/>
      <c r="FA652" s="40"/>
      <c r="FB652" s="40"/>
      <c r="FC652" s="40"/>
      <c r="FD652" s="40"/>
      <c r="FE652" s="40"/>
      <c r="FF652" s="40"/>
      <c r="FG652" s="40"/>
      <c r="FH652" s="40"/>
      <c r="FI652" s="40"/>
      <c r="FJ652" s="40"/>
      <c r="FK652" s="40"/>
      <c r="FL652" s="40"/>
      <c r="FM652" s="40"/>
      <c r="FN652" s="40"/>
      <c r="FO652" s="40"/>
      <c r="FP652" s="40"/>
      <c r="FQ652" s="40"/>
      <c r="FR652" s="40"/>
      <c r="FS652" s="40"/>
      <c r="FT652" s="40"/>
      <c r="FU652" s="40"/>
      <c r="FV652" s="40"/>
      <c r="FW652" s="40"/>
      <c r="FX652" s="40"/>
      <c r="FY652" s="40"/>
      <c r="FZ652" s="40"/>
      <c r="GA652" s="40"/>
      <c r="GB652" s="40"/>
      <c r="GC652" s="40"/>
    </row>
    <row r="653" spans="1:185" s="39" customFormat="1">
      <c r="A653" s="168"/>
      <c r="B653" s="103" t="s">
        <v>54</v>
      </c>
      <c r="C653" s="104"/>
      <c r="D653" s="144">
        <v>90</v>
      </c>
      <c r="E653" s="104">
        <v>90</v>
      </c>
      <c r="F653" s="105"/>
      <c r="G653" s="108"/>
      <c r="H653" s="109"/>
      <c r="I653" s="105"/>
      <c r="J653" s="98"/>
      <c r="K653" s="131"/>
      <c r="L653" s="131"/>
      <c r="M653" s="131"/>
      <c r="N653" s="131"/>
      <c r="O653" s="131"/>
      <c r="P653" s="131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  <c r="AG653" s="40"/>
      <c r="AH653" s="40"/>
      <c r="AI653" s="40"/>
      <c r="AJ653" s="40"/>
      <c r="AK653" s="40"/>
      <c r="AL653" s="40"/>
      <c r="AM653" s="40"/>
      <c r="AN653" s="40"/>
      <c r="AO653" s="40"/>
      <c r="AP653" s="40"/>
      <c r="AQ653" s="40"/>
      <c r="AR653" s="40"/>
      <c r="AS653" s="40"/>
      <c r="AT653" s="40"/>
      <c r="AU653" s="40"/>
      <c r="AV653" s="40"/>
      <c r="AW653" s="40"/>
      <c r="AX653" s="40"/>
      <c r="AY653" s="40"/>
      <c r="AZ653" s="40"/>
      <c r="BA653" s="40"/>
      <c r="BB653" s="40"/>
      <c r="BC653" s="40"/>
      <c r="BD653" s="40"/>
      <c r="BE653" s="40"/>
      <c r="BF653" s="40"/>
      <c r="BG653" s="40"/>
      <c r="BH653" s="40"/>
      <c r="BI653" s="40"/>
      <c r="BJ653" s="40"/>
      <c r="BK653" s="40"/>
      <c r="BL653" s="40"/>
      <c r="BM653" s="40"/>
      <c r="BN653" s="40"/>
      <c r="BO653" s="40"/>
      <c r="BP653" s="40"/>
      <c r="BQ653" s="40"/>
      <c r="BR653" s="40"/>
      <c r="BS653" s="40"/>
      <c r="BT653" s="40"/>
      <c r="BU653" s="40"/>
      <c r="BV653" s="40"/>
      <c r="BW653" s="40"/>
      <c r="BX653" s="40"/>
      <c r="BY653" s="40"/>
      <c r="BZ653" s="40"/>
      <c r="CA653" s="40"/>
      <c r="CB653" s="40"/>
      <c r="CC653" s="40"/>
      <c r="CD653" s="40"/>
      <c r="CE653" s="40"/>
      <c r="CF653" s="40"/>
      <c r="CG653" s="40"/>
      <c r="CH653" s="40"/>
      <c r="CI653" s="40"/>
      <c r="CJ653" s="40"/>
      <c r="CK653" s="40"/>
      <c r="CL653" s="40"/>
      <c r="CM653" s="40"/>
      <c r="CN653" s="40"/>
      <c r="CO653" s="40"/>
      <c r="CP653" s="40"/>
      <c r="CQ653" s="40"/>
      <c r="CR653" s="40"/>
      <c r="CS653" s="40"/>
      <c r="CT653" s="40"/>
      <c r="CU653" s="40"/>
      <c r="CV653" s="40"/>
      <c r="CW653" s="40"/>
      <c r="CX653" s="40"/>
      <c r="CY653" s="40"/>
      <c r="CZ653" s="40"/>
      <c r="DA653" s="40"/>
      <c r="DB653" s="40"/>
      <c r="DC653" s="40"/>
      <c r="DD653" s="40"/>
      <c r="DE653" s="40"/>
      <c r="DF653" s="40"/>
      <c r="DG653" s="40"/>
      <c r="DH653" s="40"/>
      <c r="DI653" s="40"/>
      <c r="DJ653" s="40"/>
      <c r="DK653" s="40"/>
      <c r="DL653" s="40"/>
      <c r="DM653" s="40"/>
      <c r="DN653" s="40"/>
      <c r="DO653" s="40"/>
      <c r="DP653" s="40"/>
      <c r="DQ653" s="40"/>
      <c r="DR653" s="40"/>
      <c r="DS653" s="40"/>
      <c r="DT653" s="40"/>
      <c r="DU653" s="40"/>
      <c r="DV653" s="40"/>
      <c r="DW653" s="40"/>
      <c r="DX653" s="40"/>
      <c r="DY653" s="40"/>
      <c r="DZ653" s="40"/>
      <c r="EA653" s="40"/>
      <c r="EB653" s="40"/>
      <c r="EC653" s="40"/>
      <c r="ED653" s="40"/>
      <c r="EE653" s="40"/>
      <c r="EF653" s="40"/>
      <c r="EG653" s="40"/>
      <c r="EH653" s="40"/>
      <c r="EI653" s="40"/>
      <c r="EJ653" s="40"/>
      <c r="EK653" s="40"/>
      <c r="EL653" s="40"/>
      <c r="EM653" s="40"/>
      <c r="EN653" s="40"/>
      <c r="EO653" s="40"/>
      <c r="EP653" s="40"/>
      <c r="EQ653" s="40"/>
      <c r="ER653" s="40"/>
      <c r="ES653" s="40"/>
      <c r="ET653" s="40"/>
      <c r="EU653" s="40"/>
      <c r="EV653" s="40"/>
      <c r="EW653" s="40"/>
      <c r="EX653" s="40"/>
      <c r="EY653" s="40"/>
      <c r="EZ653" s="40"/>
      <c r="FA653" s="40"/>
      <c r="FB653" s="40"/>
      <c r="FC653" s="40"/>
      <c r="FD653" s="40"/>
      <c r="FE653" s="40"/>
      <c r="FF653" s="40"/>
      <c r="FG653" s="40"/>
      <c r="FH653" s="40"/>
      <c r="FI653" s="40"/>
      <c r="FJ653" s="40"/>
      <c r="FK653" s="40"/>
      <c r="FL653" s="40"/>
      <c r="FM653" s="40"/>
      <c r="FN653" s="40"/>
      <c r="FO653" s="40"/>
      <c r="FP653" s="40"/>
      <c r="FQ653" s="40"/>
      <c r="FR653" s="40"/>
      <c r="FS653" s="40"/>
      <c r="FT653" s="40"/>
      <c r="FU653" s="40"/>
      <c r="FV653" s="40"/>
      <c r="FW653" s="40"/>
      <c r="FX653" s="40"/>
      <c r="FY653" s="40"/>
      <c r="FZ653" s="40"/>
      <c r="GA653" s="40"/>
      <c r="GB653" s="40"/>
      <c r="GC653" s="40"/>
    </row>
    <row r="654" spans="1:185" s="39" customFormat="1">
      <c r="A654" s="102" t="s">
        <v>159</v>
      </c>
      <c r="B654" s="103"/>
      <c r="C654" s="133" t="s">
        <v>335</v>
      </c>
      <c r="D654" s="102"/>
      <c r="E654" s="98"/>
      <c r="F654" s="105">
        <v>3.5</v>
      </c>
      <c r="G654" s="108">
        <v>5.95</v>
      </c>
      <c r="H654" s="109">
        <v>12.9</v>
      </c>
      <c r="I654" s="105">
        <v>119.6</v>
      </c>
      <c r="J654" s="98" t="s">
        <v>160</v>
      </c>
      <c r="K654" s="131"/>
      <c r="L654" s="131"/>
      <c r="M654" s="131"/>
      <c r="N654" s="131"/>
      <c r="O654" s="131"/>
      <c r="P654" s="131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  <c r="AG654" s="40"/>
      <c r="AH654" s="40"/>
      <c r="AI654" s="40"/>
      <c r="AJ654" s="40"/>
      <c r="AK654" s="40"/>
      <c r="AL654" s="40"/>
      <c r="AM654" s="40"/>
      <c r="AN654" s="40"/>
      <c r="AO654" s="40"/>
      <c r="AP654" s="40"/>
      <c r="AQ654" s="40"/>
      <c r="AR654" s="40"/>
      <c r="AS654" s="40"/>
      <c r="AT654" s="40"/>
      <c r="AU654" s="40"/>
      <c r="AV654" s="40"/>
      <c r="AW654" s="40"/>
      <c r="AX654" s="40"/>
      <c r="AY654" s="40"/>
      <c r="AZ654" s="40"/>
      <c r="BA654" s="40"/>
      <c r="BB654" s="40"/>
      <c r="BC654" s="40"/>
      <c r="BD654" s="40"/>
      <c r="BE654" s="40"/>
      <c r="BF654" s="40"/>
      <c r="BG654" s="40"/>
      <c r="BH654" s="40"/>
      <c r="BI654" s="40"/>
      <c r="BJ654" s="40"/>
      <c r="BK654" s="40"/>
      <c r="BL654" s="40"/>
      <c r="BM654" s="40"/>
      <c r="BN654" s="40"/>
      <c r="BO654" s="40"/>
      <c r="BP654" s="40"/>
      <c r="BQ654" s="40"/>
      <c r="BR654" s="40"/>
      <c r="BS654" s="40"/>
      <c r="BT654" s="40"/>
      <c r="BU654" s="40"/>
      <c r="BV654" s="40"/>
      <c r="BW654" s="40"/>
      <c r="BX654" s="40"/>
      <c r="BY654" s="40"/>
      <c r="BZ654" s="40"/>
      <c r="CA654" s="40"/>
      <c r="CB654" s="40"/>
      <c r="CC654" s="40"/>
      <c r="CD654" s="40"/>
      <c r="CE654" s="40"/>
      <c r="CF654" s="40"/>
      <c r="CG654" s="40"/>
      <c r="CH654" s="40"/>
      <c r="CI654" s="40"/>
      <c r="CJ654" s="40"/>
      <c r="CK654" s="40"/>
      <c r="CL654" s="40"/>
      <c r="CM654" s="40"/>
      <c r="CN654" s="40"/>
      <c r="CO654" s="40"/>
      <c r="CP654" s="40"/>
      <c r="CQ654" s="40"/>
      <c r="CR654" s="40"/>
      <c r="CS654" s="40"/>
      <c r="CT654" s="40"/>
      <c r="CU654" s="40"/>
      <c r="CV654" s="40"/>
      <c r="CW654" s="40"/>
      <c r="CX654" s="40"/>
      <c r="CY654" s="40"/>
      <c r="CZ654" s="40"/>
      <c r="DA654" s="40"/>
      <c r="DB654" s="40"/>
      <c r="DC654" s="40"/>
      <c r="DD654" s="40"/>
      <c r="DE654" s="40"/>
      <c r="DF654" s="40"/>
      <c r="DG654" s="40"/>
      <c r="DH654" s="40"/>
      <c r="DI654" s="40"/>
      <c r="DJ654" s="40"/>
      <c r="DK654" s="40"/>
      <c r="DL654" s="40"/>
      <c r="DM654" s="40"/>
      <c r="DN654" s="40"/>
      <c r="DO654" s="40"/>
      <c r="DP654" s="40"/>
      <c r="DQ654" s="40"/>
      <c r="DR654" s="40"/>
      <c r="DS654" s="40"/>
      <c r="DT654" s="40"/>
      <c r="DU654" s="40"/>
      <c r="DV654" s="40"/>
      <c r="DW654" s="40"/>
      <c r="DX654" s="40"/>
      <c r="DY654" s="40"/>
      <c r="DZ654" s="40"/>
      <c r="EA654" s="40"/>
      <c r="EB654" s="40"/>
      <c r="EC654" s="40"/>
      <c r="ED654" s="40"/>
      <c r="EE654" s="40"/>
      <c r="EF654" s="40"/>
      <c r="EG654" s="40"/>
      <c r="EH654" s="40"/>
      <c r="EI654" s="40"/>
      <c r="EJ654" s="40"/>
      <c r="EK654" s="40"/>
      <c r="EL654" s="40"/>
      <c r="EM654" s="40"/>
      <c r="EN654" s="40"/>
      <c r="EO654" s="40"/>
      <c r="EP654" s="40"/>
      <c r="EQ654" s="40"/>
      <c r="ER654" s="40"/>
      <c r="ES654" s="40"/>
      <c r="ET654" s="40"/>
      <c r="EU654" s="40"/>
      <c r="EV654" s="40"/>
      <c r="EW654" s="40"/>
      <c r="EX654" s="40"/>
      <c r="EY654" s="40"/>
      <c r="EZ654" s="40"/>
      <c r="FA654" s="40"/>
      <c r="FB654" s="40"/>
      <c r="FC654" s="40"/>
      <c r="FD654" s="40"/>
      <c r="FE654" s="40"/>
      <c r="FF654" s="40"/>
      <c r="FG654" s="40"/>
      <c r="FH654" s="40"/>
      <c r="FI654" s="40"/>
      <c r="FJ654" s="40"/>
      <c r="FK654" s="40"/>
      <c r="FL654" s="40"/>
      <c r="FM654" s="40"/>
      <c r="FN654" s="40"/>
      <c r="FO654" s="40"/>
      <c r="FP654" s="40"/>
      <c r="FQ654" s="40"/>
      <c r="FR654" s="40"/>
      <c r="FS654" s="40"/>
      <c r="FT654" s="40"/>
      <c r="FU654" s="40"/>
      <c r="FV654" s="40"/>
      <c r="FW654" s="40"/>
      <c r="FX654" s="40"/>
      <c r="FY654" s="40"/>
      <c r="FZ654" s="40"/>
      <c r="GA654" s="40"/>
      <c r="GB654" s="40"/>
      <c r="GC654" s="40"/>
    </row>
    <row r="655" spans="1:185" s="39" customFormat="1">
      <c r="A655" s="102"/>
      <c r="B655" s="103" t="s">
        <v>26</v>
      </c>
      <c r="C655" s="124"/>
      <c r="D655" s="168">
        <v>25</v>
      </c>
      <c r="E655" s="124">
        <v>25</v>
      </c>
      <c r="F655" s="105"/>
      <c r="G655" s="108"/>
      <c r="H655" s="108"/>
      <c r="I655" s="105"/>
      <c r="J655" s="98"/>
      <c r="K655" s="131"/>
      <c r="L655" s="131"/>
      <c r="M655" s="131"/>
      <c r="N655" s="131"/>
      <c r="O655" s="131"/>
      <c r="P655" s="131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F655" s="40"/>
      <c r="AG655" s="40"/>
      <c r="AH655" s="40"/>
      <c r="AI655" s="40"/>
      <c r="AJ655" s="40"/>
      <c r="AK655" s="40"/>
      <c r="AL655" s="40"/>
      <c r="AM655" s="40"/>
      <c r="AN655" s="40"/>
      <c r="AO655" s="40"/>
      <c r="AP655" s="40"/>
      <c r="AQ655" s="40"/>
      <c r="AR655" s="40"/>
      <c r="AS655" s="40"/>
      <c r="AT655" s="40"/>
      <c r="AU655" s="40"/>
      <c r="AV655" s="40"/>
      <c r="AW655" s="40"/>
      <c r="AX655" s="40"/>
      <c r="AY655" s="40"/>
      <c r="AZ655" s="40"/>
      <c r="BA655" s="40"/>
      <c r="BB655" s="40"/>
      <c r="BC655" s="40"/>
      <c r="BD655" s="40"/>
      <c r="BE655" s="40"/>
      <c r="BF655" s="40"/>
      <c r="BG655" s="40"/>
      <c r="BH655" s="40"/>
      <c r="BI655" s="40"/>
      <c r="BJ655" s="40"/>
      <c r="BK655" s="40"/>
      <c r="BL655" s="40"/>
      <c r="BM655" s="40"/>
      <c r="BN655" s="40"/>
      <c r="BO655" s="40"/>
      <c r="BP655" s="40"/>
      <c r="BQ655" s="40"/>
      <c r="BR655" s="40"/>
      <c r="BS655" s="40"/>
      <c r="BT655" s="40"/>
      <c r="BU655" s="40"/>
      <c r="BV655" s="40"/>
      <c r="BW655" s="40"/>
      <c r="BX655" s="40"/>
      <c r="BY655" s="40"/>
      <c r="BZ655" s="40"/>
      <c r="CA655" s="40"/>
      <c r="CB655" s="40"/>
      <c r="CC655" s="40"/>
      <c r="CD655" s="40"/>
      <c r="CE655" s="40"/>
      <c r="CF655" s="40"/>
      <c r="CG655" s="40"/>
      <c r="CH655" s="40"/>
      <c r="CI655" s="40"/>
      <c r="CJ655" s="40"/>
      <c r="CK655" s="40"/>
      <c r="CL655" s="40"/>
      <c r="CM655" s="40"/>
      <c r="CN655" s="40"/>
      <c r="CO655" s="40"/>
      <c r="CP655" s="40"/>
      <c r="CQ655" s="40"/>
      <c r="CR655" s="40"/>
      <c r="CS655" s="40"/>
      <c r="CT655" s="40"/>
      <c r="CU655" s="40"/>
      <c r="CV655" s="40"/>
      <c r="CW655" s="40"/>
      <c r="CX655" s="40"/>
      <c r="CY655" s="40"/>
      <c r="CZ655" s="40"/>
      <c r="DA655" s="40"/>
      <c r="DB655" s="40"/>
      <c r="DC655" s="40"/>
      <c r="DD655" s="40"/>
      <c r="DE655" s="40"/>
      <c r="DF655" s="40"/>
      <c r="DG655" s="40"/>
      <c r="DH655" s="40"/>
      <c r="DI655" s="40"/>
      <c r="DJ655" s="40"/>
      <c r="DK655" s="40"/>
      <c r="DL655" s="40"/>
      <c r="DM655" s="40"/>
      <c r="DN655" s="40"/>
      <c r="DO655" s="40"/>
      <c r="DP655" s="40"/>
      <c r="DQ655" s="40"/>
      <c r="DR655" s="40"/>
      <c r="DS655" s="40"/>
      <c r="DT655" s="40"/>
      <c r="DU655" s="40"/>
      <c r="DV655" s="40"/>
      <c r="DW655" s="40"/>
      <c r="DX655" s="40"/>
      <c r="DY655" s="40"/>
      <c r="DZ655" s="40"/>
      <c r="EA655" s="40"/>
      <c r="EB655" s="40"/>
      <c r="EC655" s="40"/>
      <c r="ED655" s="40"/>
      <c r="EE655" s="40"/>
      <c r="EF655" s="40"/>
      <c r="EG655" s="40"/>
      <c r="EH655" s="40"/>
      <c r="EI655" s="40"/>
      <c r="EJ655" s="40"/>
      <c r="EK655" s="40"/>
      <c r="EL655" s="40"/>
      <c r="EM655" s="40"/>
      <c r="EN655" s="40"/>
      <c r="EO655" s="40"/>
      <c r="EP655" s="40"/>
      <c r="EQ655" s="40"/>
      <c r="ER655" s="40"/>
      <c r="ES655" s="40"/>
      <c r="ET655" s="40"/>
      <c r="EU655" s="40"/>
      <c r="EV655" s="40"/>
      <c r="EW655" s="40"/>
      <c r="EX655" s="40"/>
      <c r="EY655" s="40"/>
      <c r="EZ655" s="40"/>
      <c r="FA655" s="40"/>
      <c r="FB655" s="40"/>
      <c r="FC655" s="40"/>
      <c r="FD655" s="40"/>
      <c r="FE655" s="40"/>
      <c r="FF655" s="40"/>
      <c r="FG655" s="40"/>
      <c r="FH655" s="40"/>
      <c r="FI655" s="40"/>
      <c r="FJ655" s="40"/>
      <c r="FK655" s="40"/>
      <c r="FL655" s="40"/>
      <c r="FM655" s="40"/>
      <c r="FN655" s="40"/>
      <c r="FO655" s="40"/>
      <c r="FP655" s="40"/>
      <c r="FQ655" s="40"/>
      <c r="FR655" s="40"/>
      <c r="FS655" s="40"/>
      <c r="FT655" s="40"/>
      <c r="FU655" s="40"/>
      <c r="FV655" s="40"/>
      <c r="FW655" s="40"/>
      <c r="FX655" s="40"/>
      <c r="FY655" s="40"/>
      <c r="FZ655" s="40"/>
      <c r="GA655" s="40"/>
      <c r="GB655" s="40"/>
      <c r="GC655" s="40"/>
    </row>
    <row r="656" spans="1:185" s="39" customFormat="1">
      <c r="A656" s="102"/>
      <c r="B656" s="103" t="s">
        <v>69</v>
      </c>
      <c r="C656" s="124"/>
      <c r="D656" s="168">
        <v>5.0999999999999996</v>
      </c>
      <c r="E656" s="124">
        <v>5</v>
      </c>
      <c r="F656" s="105"/>
      <c r="G656" s="108"/>
      <c r="H656" s="108"/>
      <c r="I656" s="105"/>
      <c r="J656" s="98"/>
      <c r="K656" s="131"/>
      <c r="L656" s="131"/>
      <c r="M656" s="131"/>
      <c r="N656" s="131"/>
      <c r="O656" s="131"/>
      <c r="P656" s="131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  <c r="AG656" s="40"/>
      <c r="AH656" s="40"/>
      <c r="AI656" s="40"/>
      <c r="AJ656" s="40"/>
      <c r="AK656" s="40"/>
      <c r="AL656" s="40"/>
      <c r="AM656" s="40"/>
      <c r="AN656" s="40"/>
      <c r="AO656" s="40"/>
      <c r="AP656" s="40"/>
      <c r="AQ656" s="40"/>
      <c r="AR656" s="40"/>
      <c r="AS656" s="40"/>
      <c r="AT656" s="40"/>
      <c r="AU656" s="40"/>
      <c r="AV656" s="40"/>
      <c r="AW656" s="40"/>
      <c r="AX656" s="40"/>
      <c r="AY656" s="40"/>
      <c r="AZ656" s="40"/>
      <c r="BA656" s="40"/>
      <c r="BB656" s="40"/>
      <c r="BC656" s="40"/>
      <c r="BD656" s="40"/>
      <c r="BE656" s="40"/>
      <c r="BF656" s="40"/>
      <c r="BG656" s="40"/>
      <c r="BH656" s="40"/>
      <c r="BI656" s="40"/>
      <c r="BJ656" s="40"/>
      <c r="BK656" s="40"/>
      <c r="BL656" s="40"/>
      <c r="BM656" s="40"/>
      <c r="BN656" s="40"/>
      <c r="BO656" s="40"/>
      <c r="BP656" s="40"/>
      <c r="BQ656" s="40"/>
      <c r="BR656" s="40"/>
      <c r="BS656" s="40"/>
      <c r="BT656" s="40"/>
      <c r="BU656" s="40"/>
      <c r="BV656" s="40"/>
      <c r="BW656" s="40"/>
      <c r="BX656" s="40"/>
      <c r="BY656" s="40"/>
      <c r="BZ656" s="40"/>
      <c r="CA656" s="40"/>
      <c r="CB656" s="40"/>
      <c r="CC656" s="40"/>
      <c r="CD656" s="40"/>
      <c r="CE656" s="40"/>
      <c r="CF656" s="40"/>
      <c r="CG656" s="40"/>
      <c r="CH656" s="40"/>
      <c r="CI656" s="40"/>
      <c r="CJ656" s="40"/>
      <c r="CK656" s="40"/>
      <c r="CL656" s="40"/>
      <c r="CM656" s="40"/>
      <c r="CN656" s="40"/>
      <c r="CO656" s="40"/>
      <c r="CP656" s="40"/>
      <c r="CQ656" s="40"/>
      <c r="CR656" s="40"/>
      <c r="CS656" s="40"/>
      <c r="CT656" s="40"/>
      <c r="CU656" s="40"/>
      <c r="CV656" s="40"/>
      <c r="CW656" s="40"/>
      <c r="CX656" s="40"/>
      <c r="CY656" s="40"/>
      <c r="CZ656" s="40"/>
      <c r="DA656" s="40"/>
      <c r="DB656" s="40"/>
      <c r="DC656" s="40"/>
      <c r="DD656" s="40"/>
      <c r="DE656" s="40"/>
      <c r="DF656" s="40"/>
      <c r="DG656" s="40"/>
      <c r="DH656" s="40"/>
      <c r="DI656" s="40"/>
      <c r="DJ656" s="40"/>
      <c r="DK656" s="40"/>
      <c r="DL656" s="40"/>
      <c r="DM656" s="40"/>
      <c r="DN656" s="40"/>
      <c r="DO656" s="40"/>
      <c r="DP656" s="40"/>
      <c r="DQ656" s="40"/>
      <c r="DR656" s="40"/>
      <c r="DS656" s="40"/>
      <c r="DT656" s="40"/>
      <c r="DU656" s="40"/>
      <c r="DV656" s="40"/>
      <c r="DW656" s="40"/>
      <c r="DX656" s="40"/>
      <c r="DY656" s="40"/>
      <c r="DZ656" s="40"/>
      <c r="EA656" s="40"/>
      <c r="EB656" s="40"/>
      <c r="EC656" s="40"/>
      <c r="ED656" s="40"/>
      <c r="EE656" s="40"/>
      <c r="EF656" s="40"/>
      <c r="EG656" s="40"/>
      <c r="EH656" s="40"/>
      <c r="EI656" s="40"/>
      <c r="EJ656" s="40"/>
      <c r="EK656" s="40"/>
      <c r="EL656" s="40"/>
      <c r="EM656" s="40"/>
      <c r="EN656" s="40"/>
      <c r="EO656" s="40"/>
      <c r="EP656" s="40"/>
      <c r="EQ656" s="40"/>
      <c r="ER656" s="40"/>
      <c r="ES656" s="40"/>
      <c r="ET656" s="40"/>
      <c r="EU656" s="40"/>
      <c r="EV656" s="40"/>
      <c r="EW656" s="40"/>
      <c r="EX656" s="40"/>
      <c r="EY656" s="40"/>
      <c r="EZ656" s="40"/>
      <c r="FA656" s="40"/>
      <c r="FB656" s="40"/>
      <c r="FC656" s="40"/>
      <c r="FD656" s="40"/>
      <c r="FE656" s="40"/>
      <c r="FF656" s="40"/>
      <c r="FG656" s="40"/>
      <c r="FH656" s="40"/>
      <c r="FI656" s="40"/>
      <c r="FJ656" s="40"/>
      <c r="FK656" s="40"/>
      <c r="FL656" s="40"/>
      <c r="FM656" s="40"/>
      <c r="FN656" s="40"/>
      <c r="FO656" s="40"/>
      <c r="FP656" s="40"/>
      <c r="FQ656" s="40"/>
      <c r="FR656" s="40"/>
      <c r="FS656" s="40"/>
      <c r="FT656" s="40"/>
      <c r="FU656" s="40"/>
      <c r="FV656" s="40"/>
      <c r="FW656" s="40"/>
      <c r="FX656" s="40"/>
      <c r="FY656" s="40"/>
      <c r="FZ656" s="40"/>
      <c r="GA656" s="40"/>
      <c r="GB656" s="40"/>
      <c r="GC656" s="40"/>
    </row>
    <row r="657" spans="1:185" s="39" customFormat="1" ht="16.5" thickBot="1">
      <c r="A657" s="102"/>
      <c r="B657" s="103" t="s">
        <v>20</v>
      </c>
      <c r="C657" s="124"/>
      <c r="D657" s="168">
        <v>3</v>
      </c>
      <c r="E657" s="124">
        <v>3</v>
      </c>
      <c r="F657" s="105" t="s">
        <v>1</v>
      </c>
      <c r="G657" s="108"/>
      <c r="H657" s="108"/>
      <c r="I657" s="105"/>
      <c r="J657" s="98"/>
      <c r="K657" s="131"/>
      <c r="L657" s="131"/>
      <c r="M657" s="131"/>
      <c r="N657" s="131"/>
      <c r="O657" s="131"/>
      <c r="P657" s="131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  <c r="AG657" s="40"/>
      <c r="AH657" s="40"/>
      <c r="AI657" s="40"/>
      <c r="AJ657" s="40"/>
      <c r="AK657" s="40"/>
      <c r="AL657" s="40"/>
      <c r="AM657" s="40"/>
      <c r="AN657" s="40"/>
      <c r="AO657" s="40"/>
      <c r="AP657" s="40"/>
      <c r="AQ657" s="40"/>
      <c r="AR657" s="40"/>
      <c r="AS657" s="40"/>
      <c r="AT657" s="40"/>
      <c r="AU657" s="40"/>
      <c r="AV657" s="40"/>
      <c r="AW657" s="40"/>
      <c r="AX657" s="40"/>
      <c r="AY657" s="40"/>
      <c r="AZ657" s="40"/>
      <c r="BA657" s="40"/>
      <c r="BB657" s="40"/>
      <c r="BC657" s="40"/>
      <c r="BD657" s="40"/>
      <c r="BE657" s="40"/>
      <c r="BF657" s="40"/>
      <c r="BG657" s="40"/>
      <c r="BH657" s="40"/>
      <c r="BI657" s="40"/>
      <c r="BJ657" s="40"/>
      <c r="BK657" s="40"/>
      <c r="BL657" s="40"/>
      <c r="BM657" s="40"/>
      <c r="BN657" s="40"/>
      <c r="BO657" s="40"/>
      <c r="BP657" s="40"/>
      <c r="BQ657" s="40"/>
      <c r="BR657" s="40"/>
      <c r="BS657" s="40"/>
      <c r="BT657" s="40"/>
      <c r="BU657" s="40"/>
      <c r="BV657" s="40"/>
      <c r="BW657" s="40"/>
      <c r="BX657" s="40"/>
      <c r="BY657" s="40"/>
      <c r="BZ657" s="40"/>
      <c r="CA657" s="40"/>
      <c r="CB657" s="40"/>
      <c r="CC657" s="40"/>
      <c r="CD657" s="40"/>
      <c r="CE657" s="40"/>
      <c r="CF657" s="40"/>
      <c r="CG657" s="40"/>
      <c r="CH657" s="40"/>
      <c r="CI657" s="40"/>
      <c r="CJ657" s="40"/>
      <c r="CK657" s="40"/>
      <c r="CL657" s="40"/>
      <c r="CM657" s="40"/>
      <c r="CN657" s="40"/>
      <c r="CO657" s="40"/>
      <c r="CP657" s="40"/>
      <c r="CQ657" s="40"/>
      <c r="CR657" s="40"/>
      <c r="CS657" s="40"/>
      <c r="CT657" s="40"/>
      <c r="CU657" s="40"/>
      <c r="CV657" s="40"/>
      <c r="CW657" s="40"/>
      <c r="CX657" s="40"/>
      <c r="CY657" s="40"/>
      <c r="CZ657" s="40"/>
      <c r="DA657" s="40"/>
      <c r="DB657" s="40"/>
      <c r="DC657" s="40"/>
      <c r="DD657" s="40"/>
      <c r="DE657" s="40"/>
      <c r="DF657" s="40"/>
      <c r="DG657" s="40"/>
      <c r="DH657" s="40"/>
      <c r="DI657" s="40"/>
      <c r="DJ657" s="40"/>
      <c r="DK657" s="40"/>
      <c r="DL657" s="40"/>
      <c r="DM657" s="40"/>
      <c r="DN657" s="40"/>
      <c r="DO657" s="40"/>
      <c r="DP657" s="40"/>
      <c r="DQ657" s="40"/>
      <c r="DR657" s="40"/>
      <c r="DS657" s="40"/>
      <c r="DT657" s="40"/>
      <c r="DU657" s="40"/>
      <c r="DV657" s="40"/>
      <c r="DW657" s="40"/>
      <c r="DX657" s="40"/>
      <c r="DY657" s="40"/>
      <c r="DZ657" s="40"/>
      <c r="EA657" s="40"/>
      <c r="EB657" s="40"/>
      <c r="EC657" s="40"/>
      <c r="ED657" s="40"/>
      <c r="EE657" s="40"/>
      <c r="EF657" s="40"/>
      <c r="EG657" s="40"/>
      <c r="EH657" s="40"/>
      <c r="EI657" s="40"/>
      <c r="EJ657" s="40"/>
      <c r="EK657" s="40"/>
      <c r="EL657" s="40"/>
      <c r="EM657" s="40"/>
      <c r="EN657" s="40"/>
      <c r="EO657" s="40"/>
      <c r="EP657" s="40"/>
      <c r="EQ657" s="40"/>
      <c r="ER657" s="40"/>
      <c r="ES657" s="40"/>
      <c r="ET657" s="40"/>
      <c r="EU657" s="40"/>
      <c r="EV657" s="40"/>
      <c r="EW657" s="40"/>
      <c r="EX657" s="40"/>
      <c r="EY657" s="40"/>
      <c r="EZ657" s="40"/>
      <c r="FA657" s="40"/>
      <c r="FB657" s="40"/>
      <c r="FC657" s="40"/>
      <c r="FD657" s="40"/>
      <c r="FE657" s="40"/>
      <c r="FF657" s="40"/>
      <c r="FG657" s="40"/>
      <c r="FH657" s="40"/>
      <c r="FI657" s="40"/>
      <c r="FJ657" s="40"/>
      <c r="FK657" s="40"/>
      <c r="FL657" s="40"/>
      <c r="FM657" s="40"/>
      <c r="FN657" s="40"/>
      <c r="FO657" s="40"/>
      <c r="FP657" s="40"/>
      <c r="FQ657" s="40"/>
      <c r="FR657" s="40"/>
      <c r="FS657" s="40"/>
      <c r="FT657" s="40"/>
      <c r="FU657" s="40"/>
      <c r="FV657" s="40"/>
      <c r="FW657" s="40"/>
      <c r="FX657" s="40"/>
      <c r="FY657" s="40"/>
      <c r="FZ657" s="40"/>
      <c r="GA657" s="40"/>
      <c r="GB657" s="40"/>
      <c r="GC657" s="40"/>
    </row>
    <row r="658" spans="1:185" ht="16.5" thickBot="1">
      <c r="A658" s="121" t="s">
        <v>27</v>
      </c>
      <c r="B658" s="122"/>
      <c r="C658" s="207">
        <v>350</v>
      </c>
      <c r="D658" s="215"/>
      <c r="E658" s="207"/>
      <c r="F658" s="99">
        <v>10.5</v>
      </c>
      <c r="G658" s="99">
        <v>12.15</v>
      </c>
      <c r="H658" s="99">
        <v>41.7</v>
      </c>
      <c r="I658" s="99">
        <v>318.89999999999998</v>
      </c>
      <c r="J658" s="101"/>
    </row>
    <row r="659" spans="1:185">
      <c r="A659" s="102" t="s">
        <v>414</v>
      </c>
      <c r="B659" s="103"/>
      <c r="C659" s="124">
        <v>125</v>
      </c>
      <c r="D659" s="125">
        <v>125</v>
      </c>
      <c r="E659" s="124">
        <v>125</v>
      </c>
      <c r="F659" s="105">
        <v>0</v>
      </c>
      <c r="G659" s="108">
        <v>0</v>
      </c>
      <c r="H659" s="109">
        <v>11</v>
      </c>
      <c r="I659" s="108">
        <v>44</v>
      </c>
      <c r="J659" s="111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</row>
    <row r="660" spans="1:185" ht="16.5" thickBot="1">
      <c r="A660" s="102" t="s">
        <v>195</v>
      </c>
      <c r="B660" s="103"/>
      <c r="C660" s="124"/>
      <c r="D660" s="125"/>
      <c r="E660" s="124"/>
      <c r="F660" s="105"/>
      <c r="G660" s="108"/>
      <c r="H660" s="109"/>
      <c r="I660" s="108"/>
      <c r="J660" s="111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</row>
    <row r="661" spans="1:185" ht="16.5" thickBot="1">
      <c r="A661" s="121" t="s">
        <v>27</v>
      </c>
      <c r="B661" s="122"/>
      <c r="C661" s="207">
        <v>100</v>
      </c>
      <c r="D661" s="215"/>
      <c r="E661" s="101"/>
      <c r="F661" s="99">
        <v>0</v>
      </c>
      <c r="G661" s="99">
        <v>0</v>
      </c>
      <c r="H661" s="99">
        <v>11</v>
      </c>
      <c r="I661" s="99">
        <v>44</v>
      </c>
      <c r="J661" s="101"/>
    </row>
    <row r="662" spans="1:185" ht="16.5" thickBot="1">
      <c r="A662" s="126"/>
      <c r="B662" s="127"/>
      <c r="C662" s="206">
        <v>450</v>
      </c>
      <c r="D662" s="234"/>
      <c r="E662" s="91"/>
      <c r="F662" s="347">
        <v>10.5</v>
      </c>
      <c r="G662" s="347">
        <v>12.15</v>
      </c>
      <c r="H662" s="347">
        <v>52.7</v>
      </c>
      <c r="I662" s="347">
        <v>362.9</v>
      </c>
      <c r="J662" s="91"/>
    </row>
    <row r="663" spans="1:185">
      <c r="A663" s="126"/>
      <c r="B663" s="127" t="s">
        <v>30</v>
      </c>
      <c r="C663" s="217"/>
      <c r="D663" s="217"/>
      <c r="E663" s="235"/>
      <c r="F663" s="347"/>
      <c r="G663" s="90"/>
      <c r="H663" s="348"/>
      <c r="I663" s="347"/>
      <c r="J663" s="91"/>
    </row>
    <row r="664" spans="1:185">
      <c r="A664" s="136" t="s">
        <v>420</v>
      </c>
      <c r="B664" s="137"/>
      <c r="C664" s="138">
        <v>30</v>
      </c>
      <c r="D664" s="344"/>
      <c r="E664" s="345"/>
      <c r="F664" s="109">
        <v>0.6</v>
      </c>
      <c r="G664" s="108">
        <v>0.05</v>
      </c>
      <c r="H664" s="109">
        <v>3</v>
      </c>
      <c r="I664" s="108">
        <v>14</v>
      </c>
      <c r="J664" s="108" t="s">
        <v>421</v>
      </c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</row>
    <row r="665" spans="1:185">
      <c r="A665" s="136"/>
      <c r="B665" s="137" t="s">
        <v>34</v>
      </c>
      <c r="C665" s="324"/>
      <c r="D665" s="325">
        <v>39.9</v>
      </c>
      <c r="E665" s="138">
        <v>30</v>
      </c>
      <c r="F665" s="109"/>
      <c r="G665" s="108"/>
      <c r="H665" s="109"/>
      <c r="I665" s="108"/>
      <c r="J665" s="98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</row>
    <row r="666" spans="1:185">
      <c r="A666" s="136"/>
      <c r="B666" s="137" t="s">
        <v>18</v>
      </c>
      <c r="C666" s="324"/>
      <c r="D666" s="325">
        <v>0.3</v>
      </c>
      <c r="E666" s="138">
        <v>0.3</v>
      </c>
      <c r="F666" s="109"/>
      <c r="G666" s="108"/>
      <c r="H666" s="109"/>
      <c r="I666" s="105"/>
      <c r="J666" s="98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</row>
    <row r="667" spans="1:185" s="39" customFormat="1" ht="31.5">
      <c r="A667" s="102" t="s">
        <v>381</v>
      </c>
      <c r="B667" s="103"/>
      <c r="C667" s="104" t="s">
        <v>126</v>
      </c>
      <c r="D667" s="149"/>
      <c r="E667" s="148"/>
      <c r="F667" s="105">
        <v>2.1</v>
      </c>
      <c r="G667" s="108">
        <v>4.3000000000000007</v>
      </c>
      <c r="H667" s="109">
        <v>9.6999999999999993</v>
      </c>
      <c r="I667" s="105">
        <v>86</v>
      </c>
      <c r="J667" s="98" t="s">
        <v>219</v>
      </c>
      <c r="K667" s="131"/>
      <c r="L667" s="131"/>
      <c r="M667" s="131"/>
      <c r="N667" s="131"/>
      <c r="O667" s="131"/>
      <c r="P667" s="131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  <c r="BB667" s="40"/>
      <c r="BC667" s="40"/>
      <c r="BD667" s="40"/>
      <c r="BE667" s="40"/>
      <c r="BF667" s="40"/>
      <c r="BG667" s="40"/>
      <c r="BH667" s="40"/>
      <c r="BI667" s="40"/>
      <c r="BJ667" s="40"/>
      <c r="BK667" s="40"/>
      <c r="BL667" s="40"/>
      <c r="BM667" s="40"/>
      <c r="BN667" s="40"/>
      <c r="BO667" s="40"/>
      <c r="BP667" s="40"/>
      <c r="BQ667" s="40"/>
      <c r="BR667" s="40"/>
      <c r="BS667" s="40"/>
      <c r="BT667" s="40"/>
      <c r="BU667" s="40"/>
      <c r="BV667" s="40"/>
      <c r="BW667" s="40"/>
      <c r="BX667" s="40"/>
      <c r="BY667" s="40"/>
      <c r="BZ667" s="40"/>
      <c r="CA667" s="40"/>
      <c r="CB667" s="40"/>
      <c r="CC667" s="40"/>
      <c r="CD667" s="40"/>
      <c r="CE667" s="40"/>
      <c r="CF667" s="40"/>
      <c r="CG667" s="40"/>
      <c r="CH667" s="40"/>
      <c r="CI667" s="40"/>
      <c r="CJ667" s="40"/>
      <c r="CK667" s="40"/>
      <c r="CL667" s="40"/>
      <c r="CM667" s="40"/>
      <c r="CN667" s="40"/>
      <c r="CO667" s="40"/>
      <c r="CP667" s="40"/>
      <c r="CQ667" s="40"/>
      <c r="CR667" s="40"/>
      <c r="CS667" s="40"/>
      <c r="CT667" s="40"/>
      <c r="CU667" s="40"/>
      <c r="CV667" s="40"/>
      <c r="CW667" s="40"/>
      <c r="CX667" s="40"/>
      <c r="CY667" s="40"/>
      <c r="CZ667" s="40"/>
      <c r="DA667" s="40"/>
      <c r="DB667" s="40"/>
      <c r="DC667" s="40"/>
      <c r="DD667" s="40"/>
      <c r="DE667" s="40"/>
      <c r="DF667" s="40"/>
      <c r="DG667" s="40"/>
      <c r="DH667" s="40"/>
      <c r="DI667" s="40"/>
      <c r="DJ667" s="40"/>
      <c r="DK667" s="40"/>
      <c r="DL667" s="40"/>
      <c r="DM667" s="40"/>
      <c r="DN667" s="40"/>
      <c r="DO667" s="40"/>
      <c r="DP667" s="40"/>
      <c r="DQ667" s="40"/>
      <c r="DR667" s="40"/>
      <c r="DS667" s="40"/>
      <c r="DT667" s="40"/>
      <c r="DU667" s="40"/>
      <c r="DV667" s="40"/>
      <c r="DW667" s="40"/>
      <c r="DX667" s="40"/>
      <c r="DY667" s="40"/>
      <c r="DZ667" s="40"/>
      <c r="EA667" s="40"/>
      <c r="EB667" s="40"/>
      <c r="EC667" s="40"/>
      <c r="ED667" s="40"/>
      <c r="EE667" s="40"/>
      <c r="EF667" s="40"/>
      <c r="EG667" s="40"/>
      <c r="EH667" s="40"/>
      <c r="EI667" s="40"/>
      <c r="EJ667" s="40"/>
      <c r="EK667" s="40"/>
      <c r="EL667" s="40"/>
      <c r="EM667" s="40"/>
      <c r="EN667" s="40"/>
      <c r="EO667" s="40"/>
      <c r="EP667" s="40"/>
      <c r="EQ667" s="40"/>
      <c r="ER667" s="40"/>
      <c r="ES667" s="40"/>
      <c r="ET667" s="40"/>
      <c r="EU667" s="40"/>
      <c r="EV667" s="40"/>
      <c r="EW667" s="40"/>
      <c r="EX667" s="40"/>
      <c r="EY667" s="40"/>
      <c r="EZ667" s="40"/>
      <c r="FA667" s="40"/>
      <c r="FB667" s="40"/>
      <c r="FC667" s="40"/>
      <c r="FD667" s="40"/>
      <c r="FE667" s="40"/>
      <c r="FF667" s="40"/>
      <c r="FG667" s="40"/>
      <c r="FH667" s="40"/>
      <c r="FI667" s="40"/>
      <c r="FJ667" s="40"/>
      <c r="FK667" s="40"/>
      <c r="FL667" s="40"/>
      <c r="FM667" s="40"/>
      <c r="FN667" s="40"/>
      <c r="FO667" s="40"/>
      <c r="FP667" s="40"/>
      <c r="FQ667" s="40"/>
      <c r="FR667" s="40"/>
      <c r="FS667" s="40"/>
      <c r="FT667" s="40"/>
      <c r="FU667" s="40"/>
      <c r="FV667" s="40"/>
      <c r="FW667" s="40"/>
      <c r="FX667" s="40"/>
      <c r="FY667" s="40"/>
      <c r="FZ667" s="40"/>
      <c r="GA667" s="40"/>
      <c r="GB667" s="40"/>
      <c r="GC667" s="40"/>
    </row>
    <row r="668" spans="1:185" s="39" customFormat="1">
      <c r="A668" s="102"/>
      <c r="B668" s="103" t="s">
        <v>44</v>
      </c>
      <c r="C668" s="104"/>
      <c r="D668" s="149">
        <v>15</v>
      </c>
      <c r="E668" s="148">
        <v>12</v>
      </c>
      <c r="F668" s="105"/>
      <c r="G668" s="108"/>
      <c r="H668" s="105"/>
      <c r="I668" s="105"/>
      <c r="J668" s="98"/>
      <c r="K668" s="131"/>
      <c r="L668" s="131"/>
      <c r="M668" s="131"/>
      <c r="N668" s="131"/>
      <c r="O668" s="131"/>
      <c r="P668" s="131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F668" s="40"/>
      <c r="AG668" s="40"/>
      <c r="AH668" s="40"/>
      <c r="AI668" s="40"/>
      <c r="AJ668" s="40"/>
      <c r="AK668" s="40"/>
      <c r="AL668" s="40"/>
      <c r="AM668" s="40"/>
      <c r="AN668" s="40"/>
      <c r="AO668" s="40"/>
      <c r="AP668" s="40"/>
      <c r="AQ668" s="40"/>
      <c r="AR668" s="40"/>
      <c r="AS668" s="40"/>
      <c r="AT668" s="40"/>
      <c r="AU668" s="40"/>
      <c r="AV668" s="40"/>
      <c r="AW668" s="40"/>
      <c r="AX668" s="40"/>
      <c r="AY668" s="40"/>
      <c r="AZ668" s="40"/>
      <c r="BA668" s="40"/>
      <c r="BB668" s="40"/>
      <c r="BC668" s="40"/>
      <c r="BD668" s="40"/>
      <c r="BE668" s="40"/>
      <c r="BF668" s="40"/>
      <c r="BG668" s="40"/>
      <c r="BH668" s="40"/>
      <c r="BI668" s="40"/>
      <c r="BJ668" s="40"/>
      <c r="BK668" s="40"/>
      <c r="BL668" s="40"/>
      <c r="BM668" s="40"/>
      <c r="BN668" s="40"/>
      <c r="BO668" s="40"/>
      <c r="BP668" s="40"/>
      <c r="BQ668" s="40"/>
      <c r="BR668" s="40"/>
      <c r="BS668" s="40"/>
      <c r="BT668" s="40"/>
      <c r="BU668" s="40"/>
      <c r="BV668" s="40"/>
      <c r="BW668" s="40"/>
      <c r="BX668" s="40"/>
      <c r="BY668" s="40"/>
      <c r="BZ668" s="40"/>
      <c r="CA668" s="40"/>
      <c r="CB668" s="40"/>
      <c r="CC668" s="40"/>
      <c r="CD668" s="40"/>
      <c r="CE668" s="40"/>
      <c r="CF668" s="40"/>
      <c r="CG668" s="40"/>
      <c r="CH668" s="40"/>
      <c r="CI668" s="40"/>
      <c r="CJ668" s="40"/>
      <c r="CK668" s="40"/>
      <c r="CL668" s="40"/>
      <c r="CM668" s="40"/>
      <c r="CN668" s="40"/>
      <c r="CO668" s="40"/>
      <c r="CP668" s="40"/>
      <c r="CQ668" s="40"/>
      <c r="CR668" s="40"/>
      <c r="CS668" s="40"/>
      <c r="CT668" s="40"/>
      <c r="CU668" s="40"/>
      <c r="CV668" s="40"/>
      <c r="CW668" s="40"/>
      <c r="CX668" s="40"/>
      <c r="CY668" s="40"/>
      <c r="CZ668" s="40"/>
      <c r="DA668" s="40"/>
      <c r="DB668" s="40"/>
      <c r="DC668" s="40"/>
      <c r="DD668" s="40"/>
      <c r="DE668" s="40"/>
      <c r="DF668" s="40"/>
      <c r="DG668" s="40"/>
      <c r="DH668" s="40"/>
      <c r="DI668" s="40"/>
      <c r="DJ668" s="40"/>
      <c r="DK668" s="40"/>
      <c r="DL668" s="40"/>
      <c r="DM668" s="40"/>
      <c r="DN668" s="40"/>
      <c r="DO668" s="40"/>
      <c r="DP668" s="40"/>
      <c r="DQ668" s="40"/>
      <c r="DR668" s="40"/>
      <c r="DS668" s="40"/>
      <c r="DT668" s="40"/>
      <c r="DU668" s="40"/>
      <c r="DV668" s="40"/>
      <c r="DW668" s="40"/>
      <c r="DX668" s="40"/>
      <c r="DY668" s="40"/>
      <c r="DZ668" s="40"/>
      <c r="EA668" s="40"/>
      <c r="EB668" s="40"/>
      <c r="EC668" s="40"/>
      <c r="ED668" s="40"/>
      <c r="EE668" s="40"/>
      <c r="EF668" s="40"/>
      <c r="EG668" s="40"/>
      <c r="EH668" s="40"/>
      <c r="EI668" s="40"/>
      <c r="EJ668" s="40"/>
      <c r="EK668" s="40"/>
      <c r="EL668" s="40"/>
      <c r="EM668" s="40"/>
      <c r="EN668" s="40"/>
      <c r="EO668" s="40"/>
      <c r="EP668" s="40"/>
      <c r="EQ668" s="40"/>
      <c r="ER668" s="40"/>
      <c r="ES668" s="40"/>
      <c r="ET668" s="40"/>
      <c r="EU668" s="40"/>
      <c r="EV668" s="40"/>
      <c r="EW668" s="40"/>
      <c r="EX668" s="40"/>
      <c r="EY668" s="40"/>
      <c r="EZ668" s="40"/>
      <c r="FA668" s="40"/>
      <c r="FB668" s="40"/>
      <c r="FC668" s="40"/>
      <c r="FD668" s="40"/>
      <c r="FE668" s="40"/>
      <c r="FF668" s="40"/>
      <c r="FG668" s="40"/>
      <c r="FH668" s="40"/>
      <c r="FI668" s="40"/>
      <c r="FJ668" s="40"/>
      <c r="FK668" s="40"/>
      <c r="FL668" s="40"/>
      <c r="FM668" s="40"/>
      <c r="FN668" s="40"/>
      <c r="FO668" s="40"/>
      <c r="FP668" s="40"/>
      <c r="FQ668" s="40"/>
      <c r="FR668" s="40"/>
      <c r="FS668" s="40"/>
      <c r="FT668" s="40"/>
      <c r="FU668" s="40"/>
      <c r="FV668" s="40"/>
      <c r="FW668" s="40"/>
      <c r="FX668" s="40"/>
      <c r="FY668" s="40"/>
      <c r="FZ668" s="40"/>
      <c r="GA668" s="40"/>
      <c r="GB668" s="40"/>
      <c r="GC668" s="40"/>
    </row>
    <row r="669" spans="1:185" s="39" customFormat="1">
      <c r="A669" s="102"/>
      <c r="B669" s="103" t="s">
        <v>32</v>
      </c>
      <c r="C669" s="104"/>
      <c r="D669" s="134">
        <v>15.96</v>
      </c>
      <c r="E669" s="148">
        <v>12</v>
      </c>
      <c r="F669" s="105"/>
      <c r="G669" s="108"/>
      <c r="H669" s="109"/>
      <c r="I669" s="105"/>
      <c r="J669" s="98"/>
      <c r="K669" s="131"/>
      <c r="L669" s="131"/>
      <c r="M669" s="131"/>
      <c r="N669" s="131"/>
      <c r="O669" s="131"/>
      <c r="P669" s="131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F669" s="40"/>
      <c r="AG669" s="40"/>
      <c r="AH669" s="40"/>
      <c r="AI669" s="40"/>
      <c r="AJ669" s="40"/>
      <c r="AK669" s="40"/>
      <c r="AL669" s="40"/>
      <c r="AM669" s="40"/>
      <c r="AN669" s="40"/>
      <c r="AO669" s="40"/>
      <c r="AP669" s="40"/>
      <c r="AQ669" s="40"/>
      <c r="AR669" s="40"/>
      <c r="AS669" s="40"/>
      <c r="AT669" s="40"/>
      <c r="AU669" s="40"/>
      <c r="AV669" s="40"/>
      <c r="AW669" s="40"/>
      <c r="AX669" s="40"/>
      <c r="AY669" s="40"/>
      <c r="AZ669" s="40"/>
      <c r="BA669" s="40"/>
      <c r="BB669" s="40"/>
      <c r="BC669" s="40"/>
      <c r="BD669" s="40"/>
      <c r="BE669" s="40"/>
      <c r="BF669" s="40"/>
      <c r="BG669" s="40"/>
      <c r="BH669" s="40"/>
      <c r="BI669" s="40"/>
      <c r="BJ669" s="40"/>
      <c r="BK669" s="40"/>
      <c r="BL669" s="40"/>
      <c r="BM669" s="40"/>
      <c r="BN669" s="40"/>
      <c r="BO669" s="40"/>
      <c r="BP669" s="40"/>
      <c r="BQ669" s="40"/>
      <c r="BR669" s="40"/>
      <c r="BS669" s="40"/>
      <c r="BT669" s="40"/>
      <c r="BU669" s="40"/>
      <c r="BV669" s="40"/>
      <c r="BW669" s="40"/>
      <c r="BX669" s="40"/>
      <c r="BY669" s="40"/>
      <c r="BZ669" s="40"/>
      <c r="CA669" s="40"/>
      <c r="CB669" s="40"/>
      <c r="CC669" s="40"/>
      <c r="CD669" s="40"/>
      <c r="CE669" s="40"/>
      <c r="CF669" s="40"/>
      <c r="CG669" s="40"/>
      <c r="CH669" s="40"/>
      <c r="CI669" s="40"/>
      <c r="CJ669" s="40"/>
      <c r="CK669" s="40"/>
      <c r="CL669" s="40"/>
      <c r="CM669" s="40"/>
      <c r="CN669" s="40"/>
      <c r="CO669" s="40"/>
      <c r="CP669" s="40"/>
      <c r="CQ669" s="40"/>
      <c r="CR669" s="40"/>
      <c r="CS669" s="40"/>
      <c r="CT669" s="40"/>
      <c r="CU669" s="40"/>
      <c r="CV669" s="40"/>
      <c r="CW669" s="40"/>
      <c r="CX669" s="40"/>
      <c r="CY669" s="40"/>
      <c r="CZ669" s="40"/>
      <c r="DA669" s="40"/>
      <c r="DB669" s="40"/>
      <c r="DC669" s="40"/>
      <c r="DD669" s="40"/>
      <c r="DE669" s="40"/>
      <c r="DF669" s="40"/>
      <c r="DG669" s="40"/>
      <c r="DH669" s="40"/>
      <c r="DI669" s="40"/>
      <c r="DJ669" s="40"/>
      <c r="DK669" s="40"/>
      <c r="DL669" s="40"/>
      <c r="DM669" s="40"/>
      <c r="DN669" s="40"/>
      <c r="DO669" s="40"/>
      <c r="DP669" s="40"/>
      <c r="DQ669" s="40"/>
      <c r="DR669" s="40"/>
      <c r="DS669" s="40"/>
      <c r="DT669" s="40"/>
      <c r="DU669" s="40"/>
      <c r="DV669" s="40"/>
      <c r="DW669" s="40"/>
      <c r="DX669" s="40"/>
      <c r="DY669" s="40"/>
      <c r="DZ669" s="40"/>
      <c r="EA669" s="40"/>
      <c r="EB669" s="40"/>
      <c r="EC669" s="40"/>
      <c r="ED669" s="40"/>
      <c r="EE669" s="40"/>
      <c r="EF669" s="40"/>
      <c r="EG669" s="40"/>
      <c r="EH669" s="40"/>
      <c r="EI669" s="40"/>
      <c r="EJ669" s="40"/>
      <c r="EK669" s="40"/>
      <c r="EL669" s="40"/>
      <c r="EM669" s="40"/>
      <c r="EN669" s="40"/>
      <c r="EO669" s="40"/>
      <c r="EP669" s="40"/>
      <c r="EQ669" s="40"/>
      <c r="ER669" s="40"/>
      <c r="ES669" s="40"/>
      <c r="ET669" s="40"/>
      <c r="EU669" s="40"/>
      <c r="EV669" s="40"/>
      <c r="EW669" s="40"/>
      <c r="EX669" s="40"/>
      <c r="EY669" s="40"/>
      <c r="EZ669" s="40"/>
      <c r="FA669" s="40"/>
      <c r="FB669" s="40"/>
      <c r="FC669" s="40"/>
      <c r="FD669" s="40"/>
      <c r="FE669" s="40"/>
      <c r="FF669" s="40"/>
      <c r="FG669" s="40"/>
      <c r="FH669" s="40"/>
      <c r="FI669" s="40"/>
      <c r="FJ669" s="40"/>
      <c r="FK669" s="40"/>
      <c r="FL669" s="40"/>
      <c r="FM669" s="40"/>
      <c r="FN669" s="40"/>
      <c r="FO669" s="40"/>
      <c r="FP669" s="40"/>
      <c r="FQ669" s="40"/>
      <c r="FR669" s="40"/>
      <c r="FS669" s="40"/>
      <c r="FT669" s="40"/>
      <c r="FU669" s="40"/>
      <c r="FV669" s="40"/>
      <c r="FW669" s="40"/>
      <c r="FX669" s="40"/>
      <c r="FY669" s="40"/>
      <c r="FZ669" s="40"/>
      <c r="GA669" s="40"/>
      <c r="GB669" s="40"/>
      <c r="GC669" s="40"/>
    </row>
    <row r="670" spans="1:185" s="39" customFormat="1">
      <c r="A670" s="102"/>
      <c r="B670" s="103" t="s">
        <v>34</v>
      </c>
      <c r="C670" s="104"/>
      <c r="D670" s="149">
        <v>7.5</v>
      </c>
      <c r="E670" s="148">
        <v>6</v>
      </c>
      <c r="F670" s="105"/>
      <c r="G670" s="108"/>
      <c r="H670" s="109"/>
      <c r="I670" s="105"/>
      <c r="J670" s="98"/>
      <c r="K670" s="131"/>
      <c r="L670" s="131"/>
      <c r="M670" s="131"/>
      <c r="N670" s="131"/>
      <c r="O670" s="131"/>
      <c r="P670" s="131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F670" s="40"/>
      <c r="AG670" s="40"/>
      <c r="AH670" s="40"/>
      <c r="AI670" s="40"/>
      <c r="AJ670" s="40"/>
      <c r="AK670" s="40"/>
      <c r="AL670" s="40"/>
      <c r="AM670" s="40"/>
      <c r="AN670" s="40"/>
      <c r="AO670" s="40"/>
      <c r="AP670" s="40"/>
      <c r="AQ670" s="40"/>
      <c r="AR670" s="40"/>
      <c r="AS670" s="40"/>
      <c r="AT670" s="40"/>
      <c r="AU670" s="40"/>
      <c r="AV670" s="40"/>
      <c r="AW670" s="40"/>
      <c r="AX670" s="40"/>
      <c r="AY670" s="40"/>
      <c r="AZ670" s="40"/>
      <c r="BA670" s="40"/>
      <c r="BB670" s="40"/>
      <c r="BC670" s="40"/>
      <c r="BD670" s="40"/>
      <c r="BE670" s="40"/>
      <c r="BF670" s="40"/>
      <c r="BG670" s="40"/>
      <c r="BH670" s="40"/>
      <c r="BI670" s="40"/>
      <c r="BJ670" s="40"/>
      <c r="BK670" s="40"/>
      <c r="BL670" s="40"/>
      <c r="BM670" s="40"/>
      <c r="BN670" s="40"/>
      <c r="BO670" s="40"/>
      <c r="BP670" s="40"/>
      <c r="BQ670" s="40"/>
      <c r="BR670" s="40"/>
      <c r="BS670" s="40"/>
      <c r="BT670" s="40"/>
      <c r="BU670" s="40"/>
      <c r="BV670" s="40"/>
      <c r="BW670" s="40"/>
      <c r="BX670" s="40"/>
      <c r="BY670" s="40"/>
      <c r="BZ670" s="40"/>
      <c r="CA670" s="40"/>
      <c r="CB670" s="40"/>
      <c r="CC670" s="40"/>
      <c r="CD670" s="40"/>
      <c r="CE670" s="40"/>
      <c r="CF670" s="40"/>
      <c r="CG670" s="40"/>
      <c r="CH670" s="40"/>
      <c r="CI670" s="40"/>
      <c r="CJ670" s="40"/>
      <c r="CK670" s="40"/>
      <c r="CL670" s="40"/>
      <c r="CM670" s="40"/>
      <c r="CN670" s="40"/>
      <c r="CO670" s="40"/>
      <c r="CP670" s="40"/>
      <c r="CQ670" s="40"/>
      <c r="CR670" s="40"/>
      <c r="CS670" s="40"/>
      <c r="CT670" s="40"/>
      <c r="CU670" s="40"/>
      <c r="CV670" s="40"/>
      <c r="CW670" s="40"/>
      <c r="CX670" s="40"/>
      <c r="CY670" s="40"/>
      <c r="CZ670" s="40"/>
      <c r="DA670" s="40"/>
      <c r="DB670" s="40"/>
      <c r="DC670" s="40"/>
      <c r="DD670" s="40"/>
      <c r="DE670" s="40"/>
      <c r="DF670" s="40"/>
      <c r="DG670" s="40"/>
      <c r="DH670" s="40"/>
      <c r="DI670" s="40"/>
      <c r="DJ670" s="40"/>
      <c r="DK670" s="40"/>
      <c r="DL670" s="40"/>
      <c r="DM670" s="40"/>
      <c r="DN670" s="40"/>
      <c r="DO670" s="40"/>
      <c r="DP670" s="40"/>
      <c r="DQ670" s="40"/>
      <c r="DR670" s="40"/>
      <c r="DS670" s="40"/>
      <c r="DT670" s="40"/>
      <c r="DU670" s="40"/>
      <c r="DV670" s="40"/>
      <c r="DW670" s="40"/>
      <c r="DX670" s="40"/>
      <c r="DY670" s="40"/>
      <c r="DZ670" s="40"/>
      <c r="EA670" s="40"/>
      <c r="EB670" s="40"/>
      <c r="EC670" s="40"/>
      <c r="ED670" s="40"/>
      <c r="EE670" s="40"/>
      <c r="EF670" s="40"/>
      <c r="EG670" s="40"/>
      <c r="EH670" s="40"/>
      <c r="EI670" s="40"/>
      <c r="EJ670" s="40"/>
      <c r="EK670" s="40"/>
      <c r="EL670" s="40"/>
      <c r="EM670" s="40"/>
      <c r="EN670" s="40"/>
      <c r="EO670" s="40"/>
      <c r="EP670" s="40"/>
      <c r="EQ670" s="40"/>
      <c r="ER670" s="40"/>
      <c r="ES670" s="40"/>
      <c r="ET670" s="40"/>
      <c r="EU670" s="40"/>
      <c r="EV670" s="40"/>
      <c r="EW670" s="40"/>
      <c r="EX670" s="40"/>
      <c r="EY670" s="40"/>
      <c r="EZ670" s="40"/>
      <c r="FA670" s="40"/>
      <c r="FB670" s="40"/>
      <c r="FC670" s="40"/>
      <c r="FD670" s="40"/>
      <c r="FE670" s="40"/>
      <c r="FF670" s="40"/>
      <c r="FG670" s="40"/>
      <c r="FH670" s="40"/>
      <c r="FI670" s="40"/>
      <c r="FJ670" s="40"/>
      <c r="FK670" s="40"/>
      <c r="FL670" s="40"/>
      <c r="FM670" s="40"/>
      <c r="FN670" s="40"/>
      <c r="FO670" s="40"/>
      <c r="FP670" s="40"/>
      <c r="FQ670" s="40"/>
      <c r="FR670" s="40"/>
      <c r="FS670" s="40"/>
      <c r="FT670" s="40"/>
      <c r="FU670" s="40"/>
      <c r="FV670" s="40"/>
      <c r="FW670" s="40"/>
      <c r="FX670" s="40"/>
      <c r="FY670" s="40"/>
      <c r="FZ670" s="40"/>
      <c r="GA670" s="40"/>
      <c r="GB670" s="40"/>
      <c r="GC670" s="40"/>
    </row>
    <row r="671" spans="1:185" s="39" customFormat="1">
      <c r="A671" s="102"/>
      <c r="B671" s="103" t="s">
        <v>35</v>
      </c>
      <c r="C671" s="104"/>
      <c r="D671" s="149">
        <v>7.14</v>
      </c>
      <c r="E671" s="148">
        <v>6</v>
      </c>
      <c r="F671" s="105"/>
      <c r="G671" s="108"/>
      <c r="H671" s="109"/>
      <c r="I671" s="105"/>
      <c r="J671" s="98"/>
      <c r="K671" s="131"/>
      <c r="L671" s="131"/>
      <c r="M671" s="131"/>
      <c r="N671" s="131"/>
      <c r="O671" s="131"/>
      <c r="P671" s="131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F671" s="40"/>
      <c r="AG671" s="40"/>
      <c r="AH671" s="40"/>
      <c r="AI671" s="40"/>
      <c r="AJ671" s="40"/>
      <c r="AK671" s="40"/>
      <c r="AL671" s="40"/>
      <c r="AM671" s="40"/>
      <c r="AN671" s="40"/>
      <c r="AO671" s="40"/>
      <c r="AP671" s="40"/>
      <c r="AQ671" s="40"/>
      <c r="AR671" s="40"/>
      <c r="AS671" s="40"/>
      <c r="AT671" s="40"/>
      <c r="AU671" s="40"/>
      <c r="AV671" s="40"/>
      <c r="AW671" s="40"/>
      <c r="AX671" s="40"/>
      <c r="AY671" s="40"/>
      <c r="AZ671" s="40"/>
      <c r="BA671" s="40"/>
      <c r="BB671" s="40"/>
      <c r="BC671" s="40"/>
      <c r="BD671" s="40"/>
      <c r="BE671" s="40"/>
      <c r="BF671" s="40"/>
      <c r="BG671" s="40"/>
      <c r="BH671" s="40"/>
      <c r="BI671" s="40"/>
      <c r="BJ671" s="40"/>
      <c r="BK671" s="40"/>
      <c r="BL671" s="40"/>
      <c r="BM671" s="40"/>
      <c r="BN671" s="40"/>
      <c r="BO671" s="40"/>
      <c r="BP671" s="40"/>
      <c r="BQ671" s="40"/>
      <c r="BR671" s="40"/>
      <c r="BS671" s="40"/>
      <c r="BT671" s="40"/>
      <c r="BU671" s="40"/>
      <c r="BV671" s="40"/>
      <c r="BW671" s="40"/>
      <c r="BX671" s="40"/>
      <c r="BY671" s="40"/>
      <c r="BZ671" s="40"/>
      <c r="CA671" s="40"/>
      <c r="CB671" s="40"/>
      <c r="CC671" s="40"/>
      <c r="CD671" s="40"/>
      <c r="CE671" s="40"/>
      <c r="CF671" s="40"/>
      <c r="CG671" s="40"/>
      <c r="CH671" s="40"/>
      <c r="CI671" s="40"/>
      <c r="CJ671" s="40"/>
      <c r="CK671" s="40"/>
      <c r="CL671" s="40"/>
      <c r="CM671" s="40"/>
      <c r="CN671" s="40"/>
      <c r="CO671" s="40"/>
      <c r="CP671" s="40"/>
      <c r="CQ671" s="40"/>
      <c r="CR671" s="40"/>
      <c r="CS671" s="40"/>
      <c r="CT671" s="40"/>
      <c r="CU671" s="40"/>
      <c r="CV671" s="40"/>
      <c r="CW671" s="40"/>
      <c r="CX671" s="40"/>
      <c r="CY671" s="40"/>
      <c r="CZ671" s="40"/>
      <c r="DA671" s="40"/>
      <c r="DB671" s="40"/>
      <c r="DC671" s="40"/>
      <c r="DD671" s="40"/>
      <c r="DE671" s="40"/>
      <c r="DF671" s="40"/>
      <c r="DG671" s="40"/>
      <c r="DH671" s="40"/>
      <c r="DI671" s="40"/>
      <c r="DJ671" s="40"/>
      <c r="DK671" s="40"/>
      <c r="DL671" s="40"/>
      <c r="DM671" s="40"/>
      <c r="DN671" s="40"/>
      <c r="DO671" s="40"/>
      <c r="DP671" s="40"/>
      <c r="DQ671" s="40"/>
      <c r="DR671" s="40"/>
      <c r="DS671" s="40"/>
      <c r="DT671" s="40"/>
      <c r="DU671" s="40"/>
      <c r="DV671" s="40"/>
      <c r="DW671" s="40"/>
      <c r="DX671" s="40"/>
      <c r="DY671" s="40"/>
      <c r="DZ671" s="40"/>
      <c r="EA671" s="40"/>
      <c r="EB671" s="40"/>
      <c r="EC671" s="40"/>
      <c r="ED671" s="40"/>
      <c r="EE671" s="40"/>
      <c r="EF671" s="40"/>
      <c r="EG671" s="40"/>
      <c r="EH671" s="40"/>
      <c r="EI671" s="40"/>
      <c r="EJ671" s="40"/>
      <c r="EK671" s="40"/>
      <c r="EL671" s="40"/>
      <c r="EM671" s="40"/>
      <c r="EN671" s="40"/>
      <c r="EO671" s="40"/>
      <c r="EP671" s="40"/>
      <c r="EQ671" s="40"/>
      <c r="ER671" s="40"/>
      <c r="ES671" s="40"/>
      <c r="ET671" s="40"/>
      <c r="EU671" s="40"/>
      <c r="EV671" s="40"/>
      <c r="EW671" s="40"/>
      <c r="EX671" s="40"/>
      <c r="EY671" s="40"/>
      <c r="EZ671" s="40"/>
      <c r="FA671" s="40"/>
      <c r="FB671" s="40"/>
      <c r="FC671" s="40"/>
      <c r="FD671" s="40"/>
      <c r="FE671" s="40"/>
      <c r="FF671" s="40"/>
      <c r="FG671" s="40"/>
      <c r="FH671" s="40"/>
      <c r="FI671" s="40"/>
      <c r="FJ671" s="40"/>
      <c r="FK671" s="40"/>
      <c r="FL671" s="40"/>
      <c r="FM671" s="40"/>
      <c r="FN671" s="40"/>
      <c r="FO671" s="40"/>
      <c r="FP671" s="40"/>
      <c r="FQ671" s="40"/>
      <c r="FR671" s="40"/>
      <c r="FS671" s="40"/>
      <c r="FT671" s="40"/>
      <c r="FU671" s="40"/>
      <c r="FV671" s="40"/>
      <c r="FW671" s="40"/>
      <c r="FX671" s="40"/>
      <c r="FY671" s="40"/>
      <c r="FZ671" s="40"/>
      <c r="GA671" s="40"/>
      <c r="GB671" s="40"/>
      <c r="GC671" s="40"/>
    </row>
    <row r="672" spans="1:185" s="39" customFormat="1">
      <c r="A672" s="102"/>
      <c r="B672" s="103" t="s">
        <v>31</v>
      </c>
      <c r="C672" s="104"/>
      <c r="D672" s="134">
        <v>31.92</v>
      </c>
      <c r="E672" s="148">
        <v>24</v>
      </c>
      <c r="F672" s="105"/>
      <c r="G672" s="108"/>
      <c r="H672" s="109"/>
      <c r="I672" s="105"/>
      <c r="J672" s="98"/>
      <c r="K672" s="131"/>
      <c r="L672" s="131"/>
      <c r="M672" s="131"/>
      <c r="N672" s="131"/>
      <c r="O672" s="131"/>
      <c r="P672" s="131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  <c r="AM672" s="40"/>
      <c r="AN672" s="40"/>
      <c r="AO672" s="40"/>
      <c r="AP672" s="40"/>
      <c r="AQ672" s="40"/>
      <c r="AR672" s="40"/>
      <c r="AS672" s="40"/>
      <c r="AT672" s="40"/>
      <c r="AU672" s="40"/>
      <c r="AV672" s="40"/>
      <c r="AW672" s="40"/>
      <c r="AX672" s="40"/>
      <c r="AY672" s="40"/>
      <c r="AZ672" s="40"/>
      <c r="BA672" s="40"/>
      <c r="BB672" s="40"/>
      <c r="BC672" s="40"/>
      <c r="BD672" s="40"/>
      <c r="BE672" s="40"/>
      <c r="BF672" s="40"/>
      <c r="BG672" s="40"/>
      <c r="BH672" s="40"/>
      <c r="BI672" s="40"/>
      <c r="BJ672" s="40"/>
      <c r="BK672" s="40"/>
      <c r="BL672" s="40"/>
      <c r="BM672" s="40"/>
      <c r="BN672" s="40"/>
      <c r="BO672" s="40"/>
      <c r="BP672" s="40"/>
      <c r="BQ672" s="40"/>
      <c r="BR672" s="40"/>
      <c r="BS672" s="40"/>
      <c r="BT672" s="40"/>
      <c r="BU672" s="40"/>
      <c r="BV672" s="40"/>
      <c r="BW672" s="40"/>
      <c r="BX672" s="40"/>
      <c r="BY672" s="40"/>
      <c r="BZ672" s="40"/>
      <c r="CA672" s="40"/>
      <c r="CB672" s="40"/>
      <c r="CC672" s="40"/>
      <c r="CD672" s="40"/>
      <c r="CE672" s="40"/>
      <c r="CF672" s="40"/>
      <c r="CG672" s="40"/>
      <c r="CH672" s="40"/>
      <c r="CI672" s="40"/>
      <c r="CJ672" s="40"/>
      <c r="CK672" s="40"/>
      <c r="CL672" s="40"/>
      <c r="CM672" s="40"/>
      <c r="CN672" s="40"/>
      <c r="CO672" s="40"/>
      <c r="CP672" s="40"/>
      <c r="CQ672" s="40"/>
      <c r="CR672" s="40"/>
      <c r="CS672" s="40"/>
      <c r="CT672" s="40"/>
      <c r="CU672" s="40"/>
      <c r="CV672" s="40"/>
      <c r="CW672" s="40"/>
      <c r="CX672" s="40"/>
      <c r="CY672" s="40"/>
      <c r="CZ672" s="40"/>
      <c r="DA672" s="40"/>
      <c r="DB672" s="40"/>
      <c r="DC672" s="40"/>
      <c r="DD672" s="40"/>
      <c r="DE672" s="40"/>
      <c r="DF672" s="40"/>
      <c r="DG672" s="40"/>
      <c r="DH672" s="40"/>
      <c r="DI672" s="40"/>
      <c r="DJ672" s="40"/>
      <c r="DK672" s="40"/>
      <c r="DL672" s="40"/>
      <c r="DM672" s="40"/>
      <c r="DN672" s="40"/>
      <c r="DO672" s="40"/>
      <c r="DP672" s="40"/>
      <c r="DQ672" s="40"/>
      <c r="DR672" s="40"/>
      <c r="DS672" s="40"/>
      <c r="DT672" s="40"/>
      <c r="DU672" s="40"/>
      <c r="DV672" s="40"/>
      <c r="DW672" s="40"/>
      <c r="DX672" s="40"/>
      <c r="DY672" s="40"/>
      <c r="DZ672" s="40"/>
      <c r="EA672" s="40"/>
      <c r="EB672" s="40"/>
      <c r="EC672" s="40"/>
      <c r="ED672" s="40"/>
      <c r="EE672" s="40"/>
      <c r="EF672" s="40"/>
      <c r="EG672" s="40"/>
      <c r="EH672" s="40"/>
      <c r="EI672" s="40"/>
      <c r="EJ672" s="40"/>
      <c r="EK672" s="40"/>
      <c r="EL672" s="40"/>
      <c r="EM672" s="40"/>
      <c r="EN672" s="40"/>
      <c r="EO672" s="40"/>
      <c r="EP672" s="40"/>
      <c r="EQ672" s="40"/>
      <c r="ER672" s="40"/>
      <c r="ES672" s="40"/>
      <c r="ET672" s="40"/>
      <c r="EU672" s="40"/>
      <c r="EV672" s="40"/>
      <c r="EW672" s="40"/>
      <c r="EX672" s="40"/>
      <c r="EY672" s="40"/>
      <c r="EZ672" s="40"/>
      <c r="FA672" s="40"/>
      <c r="FB672" s="40"/>
      <c r="FC672" s="40"/>
      <c r="FD672" s="40"/>
      <c r="FE672" s="40"/>
      <c r="FF672" s="40"/>
      <c r="FG672" s="40"/>
      <c r="FH672" s="40"/>
      <c r="FI672" s="40"/>
      <c r="FJ672" s="40"/>
      <c r="FK672" s="40"/>
      <c r="FL672" s="40"/>
      <c r="FM672" s="40"/>
      <c r="FN672" s="40"/>
      <c r="FO672" s="40"/>
      <c r="FP672" s="40"/>
      <c r="FQ672" s="40"/>
      <c r="FR672" s="40"/>
      <c r="FS672" s="40"/>
      <c r="FT672" s="40"/>
      <c r="FU672" s="40"/>
      <c r="FV672" s="40"/>
      <c r="FW672" s="40"/>
      <c r="FX672" s="40"/>
      <c r="FY672" s="40"/>
      <c r="FZ672" s="40"/>
      <c r="GA672" s="40"/>
      <c r="GB672" s="40"/>
      <c r="GC672" s="40"/>
    </row>
    <row r="673" spans="1:185" s="39" customFormat="1">
      <c r="A673" s="102"/>
      <c r="B673" s="103" t="s">
        <v>18</v>
      </c>
      <c r="C673" s="104"/>
      <c r="D673" s="134">
        <v>0.75</v>
      </c>
      <c r="E673" s="104">
        <v>0.75</v>
      </c>
      <c r="F673" s="105"/>
      <c r="G673" s="108"/>
      <c r="H673" s="109"/>
      <c r="I673" s="105"/>
      <c r="J673" s="98"/>
      <c r="K673" s="131"/>
      <c r="L673" s="131"/>
      <c r="M673" s="131"/>
      <c r="N673" s="131"/>
      <c r="O673" s="131"/>
      <c r="P673" s="131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  <c r="AM673" s="40"/>
      <c r="AN673" s="40"/>
      <c r="AO673" s="40"/>
      <c r="AP673" s="40"/>
      <c r="AQ673" s="40"/>
      <c r="AR673" s="40"/>
      <c r="AS673" s="40"/>
      <c r="AT673" s="40"/>
      <c r="AU673" s="40"/>
      <c r="AV673" s="40"/>
      <c r="AW673" s="40"/>
      <c r="AX673" s="40"/>
      <c r="AY673" s="40"/>
      <c r="AZ673" s="40"/>
      <c r="BA673" s="40"/>
      <c r="BB673" s="40"/>
      <c r="BC673" s="40"/>
      <c r="BD673" s="40"/>
      <c r="BE673" s="40"/>
      <c r="BF673" s="40"/>
      <c r="BG673" s="40"/>
      <c r="BH673" s="40"/>
      <c r="BI673" s="40"/>
      <c r="BJ673" s="40"/>
      <c r="BK673" s="40"/>
      <c r="BL673" s="40"/>
      <c r="BM673" s="40"/>
      <c r="BN673" s="40"/>
      <c r="BO673" s="40"/>
      <c r="BP673" s="40"/>
      <c r="BQ673" s="40"/>
      <c r="BR673" s="40"/>
      <c r="BS673" s="40"/>
      <c r="BT673" s="40"/>
      <c r="BU673" s="40"/>
      <c r="BV673" s="40"/>
      <c r="BW673" s="40"/>
      <c r="BX673" s="40"/>
      <c r="BY673" s="40"/>
      <c r="BZ673" s="40"/>
      <c r="CA673" s="40"/>
      <c r="CB673" s="40"/>
      <c r="CC673" s="40"/>
      <c r="CD673" s="40"/>
      <c r="CE673" s="40"/>
      <c r="CF673" s="40"/>
      <c r="CG673" s="40"/>
      <c r="CH673" s="40"/>
      <c r="CI673" s="40"/>
      <c r="CJ673" s="40"/>
      <c r="CK673" s="40"/>
      <c r="CL673" s="40"/>
      <c r="CM673" s="40"/>
      <c r="CN673" s="40"/>
      <c r="CO673" s="40"/>
      <c r="CP673" s="40"/>
      <c r="CQ673" s="40"/>
      <c r="CR673" s="40"/>
      <c r="CS673" s="40"/>
      <c r="CT673" s="40"/>
      <c r="CU673" s="40"/>
      <c r="CV673" s="40"/>
      <c r="CW673" s="40"/>
      <c r="CX673" s="40"/>
      <c r="CY673" s="40"/>
      <c r="CZ673" s="40"/>
      <c r="DA673" s="40"/>
      <c r="DB673" s="40"/>
      <c r="DC673" s="40"/>
      <c r="DD673" s="40"/>
      <c r="DE673" s="40"/>
      <c r="DF673" s="40"/>
      <c r="DG673" s="40"/>
      <c r="DH673" s="40"/>
      <c r="DI673" s="40"/>
      <c r="DJ673" s="40"/>
      <c r="DK673" s="40"/>
      <c r="DL673" s="40"/>
      <c r="DM673" s="40"/>
      <c r="DN673" s="40"/>
      <c r="DO673" s="40"/>
      <c r="DP673" s="40"/>
      <c r="DQ673" s="40"/>
      <c r="DR673" s="40"/>
      <c r="DS673" s="40"/>
      <c r="DT673" s="40"/>
      <c r="DU673" s="40"/>
      <c r="DV673" s="40"/>
      <c r="DW673" s="40"/>
      <c r="DX673" s="40"/>
      <c r="DY673" s="40"/>
      <c r="DZ673" s="40"/>
      <c r="EA673" s="40"/>
      <c r="EB673" s="40"/>
      <c r="EC673" s="40"/>
      <c r="ED673" s="40"/>
      <c r="EE673" s="40"/>
      <c r="EF673" s="40"/>
      <c r="EG673" s="40"/>
      <c r="EH673" s="40"/>
      <c r="EI673" s="40"/>
      <c r="EJ673" s="40"/>
      <c r="EK673" s="40"/>
      <c r="EL673" s="40"/>
      <c r="EM673" s="40"/>
      <c r="EN673" s="40"/>
      <c r="EO673" s="40"/>
      <c r="EP673" s="40"/>
      <c r="EQ673" s="40"/>
      <c r="ER673" s="40"/>
      <c r="ES673" s="40"/>
      <c r="ET673" s="40"/>
      <c r="EU673" s="40"/>
      <c r="EV673" s="40"/>
      <c r="EW673" s="40"/>
      <c r="EX673" s="40"/>
      <c r="EY673" s="40"/>
      <c r="EZ673" s="40"/>
      <c r="FA673" s="40"/>
      <c r="FB673" s="40"/>
      <c r="FC673" s="40"/>
      <c r="FD673" s="40"/>
      <c r="FE673" s="40"/>
      <c r="FF673" s="40"/>
      <c r="FG673" s="40"/>
      <c r="FH673" s="40"/>
      <c r="FI673" s="40"/>
      <c r="FJ673" s="40"/>
      <c r="FK673" s="40"/>
      <c r="FL673" s="40"/>
      <c r="FM673" s="40"/>
      <c r="FN673" s="40"/>
      <c r="FO673" s="40"/>
      <c r="FP673" s="40"/>
      <c r="FQ673" s="40"/>
      <c r="FR673" s="40"/>
      <c r="FS673" s="40"/>
      <c r="FT673" s="40"/>
      <c r="FU673" s="40"/>
      <c r="FV673" s="40"/>
      <c r="FW673" s="40"/>
      <c r="FX673" s="40"/>
      <c r="FY673" s="40"/>
      <c r="FZ673" s="40"/>
      <c r="GA673" s="40"/>
      <c r="GB673" s="40"/>
      <c r="GC673" s="40"/>
    </row>
    <row r="674" spans="1:185" s="39" customFormat="1" ht="31.5">
      <c r="A674" s="102"/>
      <c r="B674" s="103" t="s">
        <v>36</v>
      </c>
      <c r="C674" s="104"/>
      <c r="D674" s="149">
        <v>2</v>
      </c>
      <c r="E674" s="148">
        <v>2</v>
      </c>
      <c r="F674" s="105"/>
      <c r="G674" s="108"/>
      <c r="H674" s="109"/>
      <c r="I674" s="105"/>
      <c r="J674" s="98"/>
      <c r="K674" s="131"/>
      <c r="L674" s="131"/>
      <c r="M674" s="131"/>
      <c r="N674" s="131"/>
      <c r="O674" s="131"/>
      <c r="P674" s="131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  <c r="AM674" s="40"/>
      <c r="AN674" s="40"/>
      <c r="AO674" s="40"/>
      <c r="AP674" s="40"/>
      <c r="AQ674" s="40"/>
      <c r="AR674" s="40"/>
      <c r="AS674" s="40"/>
      <c r="AT674" s="40"/>
      <c r="AU674" s="40"/>
      <c r="AV674" s="40"/>
      <c r="AW674" s="40"/>
      <c r="AX674" s="40"/>
      <c r="AY674" s="40"/>
      <c r="AZ674" s="40"/>
      <c r="BA674" s="40"/>
      <c r="BB674" s="40"/>
      <c r="BC674" s="40"/>
      <c r="BD674" s="40"/>
      <c r="BE674" s="40"/>
      <c r="BF674" s="40"/>
      <c r="BG674" s="40"/>
      <c r="BH674" s="40"/>
      <c r="BI674" s="40"/>
      <c r="BJ674" s="40"/>
      <c r="BK674" s="40"/>
      <c r="BL674" s="40"/>
      <c r="BM674" s="40"/>
      <c r="BN674" s="40"/>
      <c r="BO674" s="40"/>
      <c r="BP674" s="40"/>
      <c r="BQ674" s="40"/>
      <c r="BR674" s="40"/>
      <c r="BS674" s="40"/>
      <c r="BT674" s="40"/>
      <c r="BU674" s="40"/>
      <c r="BV674" s="40"/>
      <c r="BW674" s="40"/>
      <c r="BX674" s="40"/>
      <c r="BY674" s="40"/>
      <c r="BZ674" s="40"/>
      <c r="CA674" s="40"/>
      <c r="CB674" s="40"/>
      <c r="CC674" s="40"/>
      <c r="CD674" s="40"/>
      <c r="CE674" s="40"/>
      <c r="CF674" s="40"/>
      <c r="CG674" s="40"/>
      <c r="CH674" s="40"/>
      <c r="CI674" s="40"/>
      <c r="CJ674" s="40"/>
      <c r="CK674" s="40"/>
      <c r="CL674" s="40"/>
      <c r="CM674" s="40"/>
      <c r="CN674" s="40"/>
      <c r="CO674" s="40"/>
      <c r="CP674" s="40"/>
      <c r="CQ674" s="40"/>
      <c r="CR674" s="40"/>
      <c r="CS674" s="40"/>
      <c r="CT674" s="40"/>
      <c r="CU674" s="40"/>
      <c r="CV674" s="40"/>
      <c r="CW674" s="40"/>
      <c r="CX674" s="40"/>
      <c r="CY674" s="40"/>
      <c r="CZ674" s="40"/>
      <c r="DA674" s="40"/>
      <c r="DB674" s="40"/>
      <c r="DC674" s="40"/>
      <c r="DD674" s="40"/>
      <c r="DE674" s="40"/>
      <c r="DF674" s="40"/>
      <c r="DG674" s="40"/>
      <c r="DH674" s="40"/>
      <c r="DI674" s="40"/>
      <c r="DJ674" s="40"/>
      <c r="DK674" s="40"/>
      <c r="DL674" s="40"/>
      <c r="DM674" s="40"/>
      <c r="DN674" s="40"/>
      <c r="DO674" s="40"/>
      <c r="DP674" s="40"/>
      <c r="DQ674" s="40"/>
      <c r="DR674" s="40"/>
      <c r="DS674" s="40"/>
      <c r="DT674" s="40"/>
      <c r="DU674" s="40"/>
      <c r="DV674" s="40"/>
      <c r="DW674" s="40"/>
      <c r="DX674" s="40"/>
      <c r="DY674" s="40"/>
      <c r="DZ674" s="40"/>
      <c r="EA674" s="40"/>
      <c r="EB674" s="40"/>
      <c r="EC674" s="40"/>
      <c r="ED674" s="40"/>
      <c r="EE674" s="40"/>
      <c r="EF674" s="40"/>
      <c r="EG674" s="40"/>
      <c r="EH674" s="40"/>
      <c r="EI674" s="40"/>
      <c r="EJ674" s="40"/>
      <c r="EK674" s="40"/>
      <c r="EL674" s="40"/>
      <c r="EM674" s="40"/>
      <c r="EN674" s="40"/>
      <c r="EO674" s="40"/>
      <c r="EP674" s="40"/>
      <c r="EQ674" s="40"/>
      <c r="ER674" s="40"/>
      <c r="ES674" s="40"/>
      <c r="ET674" s="40"/>
      <c r="EU674" s="40"/>
      <c r="EV674" s="40"/>
      <c r="EW674" s="40"/>
      <c r="EX674" s="40"/>
      <c r="EY674" s="40"/>
      <c r="EZ674" s="40"/>
      <c r="FA674" s="40"/>
      <c r="FB674" s="40"/>
      <c r="FC674" s="40"/>
      <c r="FD674" s="40"/>
      <c r="FE674" s="40"/>
      <c r="FF674" s="40"/>
      <c r="FG674" s="40"/>
      <c r="FH674" s="40"/>
      <c r="FI674" s="40"/>
      <c r="FJ674" s="40"/>
      <c r="FK674" s="40"/>
      <c r="FL674" s="40"/>
      <c r="FM674" s="40"/>
      <c r="FN674" s="40"/>
      <c r="FO674" s="40"/>
      <c r="FP674" s="40"/>
      <c r="FQ674" s="40"/>
      <c r="FR674" s="40"/>
      <c r="FS674" s="40"/>
      <c r="FT674" s="40"/>
      <c r="FU674" s="40"/>
      <c r="FV674" s="40"/>
      <c r="FW674" s="40"/>
      <c r="FX674" s="40"/>
      <c r="FY674" s="40"/>
      <c r="FZ674" s="40"/>
      <c r="GA674" s="40"/>
      <c r="GB674" s="40"/>
      <c r="GC674" s="40"/>
    </row>
    <row r="675" spans="1:185" s="50" customFormat="1">
      <c r="A675" s="102"/>
      <c r="B675" s="103" t="s">
        <v>38</v>
      </c>
      <c r="C675" s="104"/>
      <c r="D675" s="149">
        <v>5</v>
      </c>
      <c r="E675" s="148">
        <v>5</v>
      </c>
      <c r="F675" s="105"/>
      <c r="G675" s="108"/>
      <c r="H675" s="109"/>
      <c r="I675" s="105"/>
      <c r="J675" s="98"/>
      <c r="K675" s="131"/>
      <c r="L675" s="131"/>
      <c r="M675" s="131"/>
      <c r="N675" s="131"/>
      <c r="O675" s="131"/>
      <c r="P675" s="131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60"/>
      <c r="CB675" s="60"/>
      <c r="CC675" s="60"/>
      <c r="CD675" s="60"/>
      <c r="CE675" s="60"/>
      <c r="CF675" s="60"/>
      <c r="CG675" s="60"/>
      <c r="CH675" s="60"/>
      <c r="CI675" s="60"/>
      <c r="CJ675" s="60"/>
      <c r="CK675" s="60"/>
      <c r="CL675" s="60"/>
      <c r="CM675" s="60"/>
      <c r="CN675" s="60"/>
      <c r="CO675" s="60"/>
      <c r="CP675" s="60"/>
      <c r="CQ675" s="60"/>
      <c r="CR675" s="60"/>
      <c r="CS675" s="60"/>
      <c r="CT675" s="60"/>
      <c r="CU675" s="60"/>
      <c r="CV675" s="60"/>
      <c r="CW675" s="60"/>
      <c r="CX675" s="60"/>
      <c r="CY675" s="60"/>
      <c r="CZ675" s="60"/>
      <c r="DA675" s="60"/>
      <c r="DB675" s="60"/>
      <c r="DC675" s="60"/>
      <c r="DD675" s="60"/>
      <c r="DE675" s="60"/>
      <c r="DF675" s="60"/>
      <c r="DG675" s="60"/>
      <c r="DH675" s="60"/>
      <c r="DI675" s="60"/>
      <c r="DJ675" s="60"/>
      <c r="DK675" s="60"/>
      <c r="DL675" s="60"/>
      <c r="DM675" s="60"/>
      <c r="DN675" s="60"/>
      <c r="DO675" s="60"/>
      <c r="DP675" s="60"/>
      <c r="DQ675" s="60"/>
      <c r="DR675" s="60"/>
      <c r="DS675" s="60"/>
      <c r="DT675" s="60"/>
      <c r="DU675" s="60"/>
      <c r="DV675" s="60"/>
      <c r="DW675" s="60"/>
      <c r="DX675" s="60"/>
      <c r="DY675" s="60"/>
      <c r="DZ675" s="60"/>
      <c r="EA675" s="60"/>
      <c r="EB675" s="60"/>
      <c r="EC675" s="60"/>
      <c r="ED675" s="60"/>
      <c r="EE675" s="60"/>
      <c r="EF675" s="60"/>
      <c r="EG675" s="60"/>
      <c r="EH675" s="60"/>
      <c r="EI675" s="60"/>
      <c r="EJ675" s="60"/>
      <c r="EK675" s="60"/>
      <c r="EL675" s="60"/>
      <c r="EM675" s="60"/>
      <c r="EN675" s="60"/>
      <c r="EO675" s="60"/>
      <c r="EP675" s="60"/>
      <c r="EQ675" s="60"/>
      <c r="ER675" s="60"/>
      <c r="ES675" s="60"/>
      <c r="ET675" s="60"/>
      <c r="EU675" s="60"/>
      <c r="EV675" s="60"/>
      <c r="EW675" s="60"/>
      <c r="EX675" s="60"/>
      <c r="EY675" s="60"/>
      <c r="EZ675" s="60"/>
      <c r="FA675" s="60"/>
      <c r="FB675" s="60"/>
      <c r="FC675" s="60"/>
      <c r="FD675" s="60"/>
      <c r="FE675" s="60"/>
      <c r="FF675" s="60"/>
      <c r="FG675" s="60"/>
      <c r="FH675" s="60"/>
      <c r="FI675" s="60"/>
      <c r="FJ675" s="60"/>
      <c r="FK675" s="60"/>
      <c r="FL675" s="60"/>
      <c r="FM675" s="60"/>
      <c r="FN675" s="60"/>
      <c r="FO675" s="60"/>
      <c r="FP675" s="60"/>
      <c r="FQ675" s="60"/>
      <c r="FR675" s="60"/>
      <c r="FS675" s="60"/>
      <c r="FT675" s="60"/>
      <c r="FU675" s="60"/>
      <c r="FV675" s="60"/>
      <c r="FW675" s="60"/>
      <c r="FX675" s="60"/>
      <c r="FY675" s="60"/>
      <c r="FZ675" s="60"/>
      <c r="GA675" s="60"/>
      <c r="GB675" s="60"/>
      <c r="GC675" s="60"/>
    </row>
    <row r="676" spans="1:185" s="39" customFormat="1">
      <c r="A676" s="102"/>
      <c r="B676" s="103" t="s">
        <v>19</v>
      </c>
      <c r="C676" s="104"/>
      <c r="D676" s="134">
        <v>0.5</v>
      </c>
      <c r="E676" s="148">
        <v>0.5</v>
      </c>
      <c r="F676" s="105"/>
      <c r="G676" s="108"/>
      <c r="H676" s="109"/>
      <c r="I676" s="105"/>
      <c r="J676" s="98"/>
      <c r="K676" s="131"/>
      <c r="L676" s="131"/>
      <c r="M676" s="131"/>
      <c r="N676" s="131"/>
      <c r="O676" s="131"/>
      <c r="P676" s="131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F676" s="40"/>
      <c r="AG676" s="40"/>
      <c r="AH676" s="40"/>
      <c r="AI676" s="40"/>
      <c r="AJ676" s="40"/>
      <c r="AK676" s="40"/>
      <c r="AL676" s="40"/>
      <c r="AM676" s="40"/>
      <c r="AN676" s="40"/>
      <c r="AO676" s="40"/>
      <c r="AP676" s="40"/>
      <c r="AQ676" s="40"/>
      <c r="AR676" s="40"/>
      <c r="AS676" s="40"/>
      <c r="AT676" s="40"/>
      <c r="AU676" s="40"/>
      <c r="AV676" s="40"/>
      <c r="AW676" s="40"/>
      <c r="AX676" s="40"/>
      <c r="AY676" s="40"/>
      <c r="AZ676" s="40"/>
      <c r="BA676" s="40"/>
      <c r="BB676" s="40"/>
      <c r="BC676" s="40"/>
      <c r="BD676" s="40"/>
      <c r="BE676" s="40"/>
      <c r="BF676" s="40"/>
      <c r="BG676" s="40"/>
      <c r="BH676" s="40"/>
      <c r="BI676" s="40"/>
      <c r="BJ676" s="40"/>
      <c r="BK676" s="40"/>
      <c r="BL676" s="40"/>
      <c r="BM676" s="40"/>
      <c r="BN676" s="40"/>
      <c r="BO676" s="40"/>
      <c r="BP676" s="40"/>
      <c r="BQ676" s="40"/>
      <c r="BR676" s="40"/>
      <c r="BS676" s="40"/>
      <c r="BT676" s="40"/>
      <c r="BU676" s="40"/>
      <c r="BV676" s="40"/>
      <c r="BW676" s="40"/>
      <c r="BX676" s="40"/>
      <c r="BY676" s="40"/>
      <c r="BZ676" s="40"/>
      <c r="CA676" s="40"/>
      <c r="CB676" s="40"/>
      <c r="CC676" s="40"/>
      <c r="CD676" s="40"/>
      <c r="CE676" s="40"/>
      <c r="CF676" s="40"/>
      <c r="CG676" s="40"/>
      <c r="CH676" s="40"/>
      <c r="CI676" s="40"/>
      <c r="CJ676" s="40"/>
      <c r="CK676" s="40"/>
      <c r="CL676" s="40"/>
      <c r="CM676" s="40"/>
      <c r="CN676" s="40"/>
      <c r="CO676" s="40"/>
      <c r="CP676" s="40"/>
      <c r="CQ676" s="40"/>
      <c r="CR676" s="40"/>
      <c r="CS676" s="40"/>
      <c r="CT676" s="40"/>
      <c r="CU676" s="40"/>
      <c r="CV676" s="40"/>
      <c r="CW676" s="40"/>
      <c r="CX676" s="40"/>
      <c r="CY676" s="40"/>
      <c r="CZ676" s="40"/>
      <c r="DA676" s="40"/>
      <c r="DB676" s="40"/>
      <c r="DC676" s="40"/>
      <c r="DD676" s="40"/>
      <c r="DE676" s="40"/>
      <c r="DF676" s="40"/>
      <c r="DG676" s="40"/>
      <c r="DH676" s="40"/>
      <c r="DI676" s="40"/>
      <c r="DJ676" s="40"/>
      <c r="DK676" s="40"/>
      <c r="DL676" s="40"/>
      <c r="DM676" s="40"/>
      <c r="DN676" s="40"/>
      <c r="DO676" s="40"/>
      <c r="DP676" s="40"/>
      <c r="DQ676" s="40"/>
      <c r="DR676" s="40"/>
      <c r="DS676" s="40"/>
      <c r="DT676" s="40"/>
      <c r="DU676" s="40"/>
      <c r="DV676" s="40"/>
      <c r="DW676" s="40"/>
      <c r="DX676" s="40"/>
      <c r="DY676" s="40"/>
      <c r="DZ676" s="40"/>
      <c r="EA676" s="40"/>
      <c r="EB676" s="40"/>
      <c r="EC676" s="40"/>
      <c r="ED676" s="40"/>
      <c r="EE676" s="40"/>
      <c r="EF676" s="40"/>
      <c r="EG676" s="40"/>
      <c r="EH676" s="40"/>
      <c r="EI676" s="40"/>
      <c r="EJ676" s="40"/>
      <c r="EK676" s="40"/>
      <c r="EL676" s="40"/>
      <c r="EM676" s="40"/>
      <c r="EN676" s="40"/>
      <c r="EO676" s="40"/>
      <c r="EP676" s="40"/>
      <c r="EQ676" s="40"/>
      <c r="ER676" s="40"/>
      <c r="ES676" s="40"/>
      <c r="ET676" s="40"/>
      <c r="EU676" s="40"/>
      <c r="EV676" s="40"/>
      <c r="EW676" s="40"/>
      <c r="EX676" s="40"/>
      <c r="EY676" s="40"/>
      <c r="EZ676" s="40"/>
      <c r="FA676" s="40"/>
      <c r="FB676" s="40"/>
      <c r="FC676" s="40"/>
      <c r="FD676" s="40"/>
      <c r="FE676" s="40"/>
      <c r="FF676" s="40"/>
      <c r="FG676" s="40"/>
      <c r="FH676" s="40"/>
      <c r="FI676" s="40"/>
      <c r="FJ676" s="40"/>
      <c r="FK676" s="40"/>
      <c r="FL676" s="40"/>
      <c r="FM676" s="40"/>
      <c r="FN676" s="40"/>
      <c r="FO676" s="40"/>
      <c r="FP676" s="40"/>
      <c r="FQ676" s="40"/>
      <c r="FR676" s="40"/>
      <c r="FS676" s="40"/>
      <c r="FT676" s="40"/>
      <c r="FU676" s="40"/>
      <c r="FV676" s="40"/>
      <c r="FW676" s="40"/>
      <c r="FX676" s="40"/>
      <c r="FY676" s="40"/>
      <c r="FZ676" s="40"/>
      <c r="GA676" s="40"/>
      <c r="GB676" s="40"/>
      <c r="GC676" s="40"/>
    </row>
    <row r="677" spans="1:185" s="39" customFormat="1">
      <c r="A677" s="102"/>
      <c r="B677" s="103" t="s">
        <v>17</v>
      </c>
      <c r="C677" s="104"/>
      <c r="D677" s="134">
        <v>120</v>
      </c>
      <c r="E677" s="148">
        <v>120</v>
      </c>
      <c r="F677" s="105"/>
      <c r="G677" s="108"/>
      <c r="H677" s="109"/>
      <c r="I677" s="105"/>
      <c r="J677" s="98"/>
      <c r="K677" s="131"/>
      <c r="L677" s="131"/>
      <c r="M677" s="131"/>
      <c r="N677" s="131"/>
      <c r="O677" s="131"/>
      <c r="P677" s="131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F677" s="40"/>
      <c r="AG677" s="40"/>
      <c r="AH677" s="40"/>
      <c r="AI677" s="40"/>
      <c r="AJ677" s="40"/>
      <c r="AK677" s="40"/>
      <c r="AL677" s="40"/>
      <c r="AM677" s="40"/>
      <c r="AN677" s="40"/>
      <c r="AO677" s="40"/>
      <c r="AP677" s="40"/>
      <c r="AQ677" s="40"/>
      <c r="AR677" s="40"/>
      <c r="AS677" s="40"/>
      <c r="AT677" s="40"/>
      <c r="AU677" s="40"/>
      <c r="AV677" s="40"/>
      <c r="AW677" s="40"/>
      <c r="AX677" s="40"/>
      <c r="AY677" s="40"/>
      <c r="AZ677" s="40"/>
      <c r="BA677" s="40"/>
      <c r="BB677" s="40"/>
      <c r="BC677" s="40"/>
      <c r="BD677" s="40"/>
      <c r="BE677" s="40"/>
      <c r="BF677" s="40"/>
      <c r="BG677" s="40"/>
      <c r="BH677" s="40"/>
      <c r="BI677" s="40"/>
      <c r="BJ677" s="40"/>
      <c r="BK677" s="40"/>
      <c r="BL677" s="40"/>
      <c r="BM677" s="40"/>
      <c r="BN677" s="40"/>
      <c r="BO677" s="40"/>
      <c r="BP677" s="40"/>
      <c r="BQ677" s="40"/>
      <c r="BR677" s="40"/>
      <c r="BS677" s="40"/>
      <c r="BT677" s="40"/>
      <c r="BU677" s="40"/>
      <c r="BV677" s="40"/>
      <c r="BW677" s="40"/>
      <c r="BX677" s="40"/>
      <c r="BY677" s="40"/>
      <c r="BZ677" s="40"/>
      <c r="CA677" s="40"/>
      <c r="CB677" s="40"/>
      <c r="CC677" s="40"/>
      <c r="CD677" s="40"/>
      <c r="CE677" s="40"/>
      <c r="CF677" s="40"/>
      <c r="CG677" s="40"/>
      <c r="CH677" s="40"/>
      <c r="CI677" s="40"/>
      <c r="CJ677" s="40"/>
      <c r="CK677" s="40"/>
      <c r="CL677" s="40"/>
      <c r="CM677" s="40"/>
      <c r="CN677" s="40"/>
      <c r="CO677" s="40"/>
      <c r="CP677" s="40"/>
      <c r="CQ677" s="40"/>
      <c r="CR677" s="40"/>
      <c r="CS677" s="40"/>
      <c r="CT677" s="40"/>
      <c r="CU677" s="40"/>
      <c r="CV677" s="40"/>
      <c r="CW677" s="40"/>
      <c r="CX677" s="40"/>
      <c r="CY677" s="40"/>
      <c r="CZ677" s="40"/>
      <c r="DA677" s="40"/>
      <c r="DB677" s="40"/>
      <c r="DC677" s="40"/>
      <c r="DD677" s="40"/>
      <c r="DE677" s="40"/>
      <c r="DF677" s="40"/>
      <c r="DG677" s="40"/>
      <c r="DH677" s="40"/>
      <c r="DI677" s="40"/>
      <c r="DJ677" s="40"/>
      <c r="DK677" s="40"/>
      <c r="DL677" s="40"/>
      <c r="DM677" s="40"/>
      <c r="DN677" s="40"/>
      <c r="DO677" s="40"/>
      <c r="DP677" s="40"/>
      <c r="DQ677" s="40"/>
      <c r="DR677" s="40"/>
      <c r="DS677" s="40"/>
      <c r="DT677" s="40"/>
      <c r="DU677" s="40"/>
      <c r="DV677" s="40"/>
      <c r="DW677" s="40"/>
      <c r="DX677" s="40"/>
      <c r="DY677" s="40"/>
      <c r="DZ677" s="40"/>
      <c r="EA677" s="40"/>
      <c r="EB677" s="40"/>
      <c r="EC677" s="40"/>
      <c r="ED677" s="40"/>
      <c r="EE677" s="40"/>
      <c r="EF677" s="40"/>
      <c r="EG677" s="40"/>
      <c r="EH677" s="40"/>
      <c r="EI677" s="40"/>
      <c r="EJ677" s="40"/>
      <c r="EK677" s="40"/>
      <c r="EL677" s="40"/>
      <c r="EM677" s="40"/>
      <c r="EN677" s="40"/>
      <c r="EO677" s="40"/>
      <c r="EP677" s="40"/>
      <c r="EQ677" s="40"/>
      <c r="ER677" s="40"/>
      <c r="ES677" s="40"/>
      <c r="ET677" s="40"/>
      <c r="EU677" s="40"/>
      <c r="EV677" s="40"/>
      <c r="EW677" s="40"/>
      <c r="EX677" s="40"/>
      <c r="EY677" s="40"/>
      <c r="EZ677" s="40"/>
      <c r="FA677" s="40"/>
      <c r="FB677" s="40"/>
      <c r="FC677" s="40"/>
      <c r="FD677" s="40"/>
      <c r="FE677" s="40"/>
      <c r="FF677" s="40"/>
      <c r="FG677" s="40"/>
      <c r="FH677" s="40"/>
      <c r="FI677" s="40"/>
      <c r="FJ677" s="40"/>
      <c r="FK677" s="40"/>
      <c r="FL677" s="40"/>
      <c r="FM677" s="40"/>
      <c r="FN677" s="40"/>
      <c r="FO677" s="40"/>
      <c r="FP677" s="40"/>
      <c r="FQ677" s="40"/>
      <c r="FR677" s="40"/>
      <c r="FS677" s="40"/>
      <c r="FT677" s="40"/>
      <c r="FU677" s="40"/>
      <c r="FV677" s="40"/>
      <c r="FW677" s="40"/>
      <c r="FX677" s="40"/>
      <c r="FY677" s="40"/>
      <c r="FZ677" s="40"/>
      <c r="GA677" s="40"/>
      <c r="GB677" s="40"/>
      <c r="GC677" s="40"/>
    </row>
    <row r="678" spans="1:185" s="39" customFormat="1">
      <c r="A678" s="102" t="s">
        <v>304</v>
      </c>
      <c r="B678" s="103"/>
      <c r="C678" s="104">
        <v>130</v>
      </c>
      <c r="D678" s="149"/>
      <c r="E678" s="148"/>
      <c r="F678" s="109">
        <v>10</v>
      </c>
      <c r="G678" s="108">
        <v>11</v>
      </c>
      <c r="H678" s="109">
        <v>33</v>
      </c>
      <c r="I678" s="108">
        <v>271</v>
      </c>
      <c r="J678" s="98" t="s">
        <v>303</v>
      </c>
      <c r="K678" s="131"/>
      <c r="L678" s="131"/>
      <c r="M678" s="131"/>
      <c r="N678" s="131"/>
      <c r="O678" s="131"/>
      <c r="P678" s="131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F678" s="40"/>
      <c r="AG678" s="40"/>
      <c r="AH678" s="40"/>
      <c r="AI678" s="40"/>
      <c r="AJ678" s="40"/>
      <c r="AK678" s="40"/>
      <c r="AL678" s="40"/>
      <c r="AM678" s="40"/>
      <c r="AN678" s="40"/>
      <c r="AO678" s="40"/>
      <c r="AP678" s="40"/>
      <c r="AQ678" s="40"/>
      <c r="AR678" s="40"/>
      <c r="AS678" s="40"/>
      <c r="AT678" s="40"/>
      <c r="AU678" s="40"/>
      <c r="AV678" s="40"/>
      <c r="AW678" s="40"/>
      <c r="AX678" s="40"/>
      <c r="AY678" s="40"/>
      <c r="AZ678" s="40"/>
      <c r="BA678" s="40"/>
      <c r="BB678" s="40"/>
      <c r="BC678" s="40"/>
      <c r="BD678" s="40"/>
      <c r="BE678" s="40"/>
      <c r="BF678" s="40"/>
      <c r="BG678" s="40"/>
      <c r="BH678" s="40"/>
      <c r="BI678" s="40"/>
      <c r="BJ678" s="40"/>
      <c r="BK678" s="40"/>
      <c r="BL678" s="40"/>
      <c r="BM678" s="40"/>
      <c r="BN678" s="40"/>
      <c r="BO678" s="40"/>
      <c r="BP678" s="40"/>
      <c r="BQ678" s="40"/>
      <c r="BR678" s="40"/>
      <c r="BS678" s="40"/>
      <c r="BT678" s="40"/>
      <c r="BU678" s="40"/>
      <c r="BV678" s="40"/>
      <c r="BW678" s="40"/>
      <c r="BX678" s="40"/>
      <c r="BY678" s="40"/>
      <c r="BZ678" s="40"/>
      <c r="CA678" s="40"/>
      <c r="CB678" s="40"/>
      <c r="CC678" s="40"/>
      <c r="CD678" s="40"/>
      <c r="CE678" s="40"/>
      <c r="CF678" s="40"/>
      <c r="CG678" s="40"/>
      <c r="CH678" s="40"/>
      <c r="CI678" s="40"/>
      <c r="CJ678" s="40"/>
      <c r="CK678" s="40"/>
      <c r="CL678" s="40"/>
      <c r="CM678" s="40"/>
      <c r="CN678" s="40"/>
      <c r="CO678" s="40"/>
      <c r="CP678" s="40"/>
      <c r="CQ678" s="40"/>
      <c r="CR678" s="40"/>
      <c r="CS678" s="40"/>
      <c r="CT678" s="40"/>
      <c r="CU678" s="40"/>
      <c r="CV678" s="40"/>
      <c r="CW678" s="40"/>
      <c r="CX678" s="40"/>
      <c r="CY678" s="40"/>
      <c r="CZ678" s="40"/>
      <c r="DA678" s="40"/>
      <c r="DB678" s="40"/>
      <c r="DC678" s="40"/>
      <c r="DD678" s="40"/>
      <c r="DE678" s="40"/>
      <c r="DF678" s="40"/>
      <c r="DG678" s="40"/>
      <c r="DH678" s="40"/>
      <c r="DI678" s="40"/>
      <c r="DJ678" s="40"/>
      <c r="DK678" s="40"/>
      <c r="DL678" s="40"/>
      <c r="DM678" s="40"/>
      <c r="DN678" s="40"/>
      <c r="DO678" s="40"/>
      <c r="DP678" s="40"/>
      <c r="DQ678" s="40"/>
      <c r="DR678" s="40"/>
      <c r="DS678" s="40"/>
      <c r="DT678" s="40"/>
      <c r="DU678" s="40"/>
      <c r="DV678" s="40"/>
      <c r="DW678" s="40"/>
      <c r="DX678" s="40"/>
      <c r="DY678" s="40"/>
      <c r="DZ678" s="40"/>
      <c r="EA678" s="40"/>
      <c r="EB678" s="40"/>
      <c r="EC678" s="40"/>
      <c r="ED678" s="40"/>
      <c r="EE678" s="40"/>
      <c r="EF678" s="40"/>
      <c r="EG678" s="40"/>
      <c r="EH678" s="40"/>
      <c r="EI678" s="40"/>
      <c r="EJ678" s="40"/>
      <c r="EK678" s="40"/>
      <c r="EL678" s="40"/>
      <c r="EM678" s="40"/>
      <c r="EN678" s="40"/>
      <c r="EO678" s="40"/>
      <c r="EP678" s="40"/>
      <c r="EQ678" s="40"/>
      <c r="ER678" s="40"/>
      <c r="ES678" s="40"/>
      <c r="ET678" s="40"/>
      <c r="EU678" s="40"/>
      <c r="EV678" s="40"/>
      <c r="EW678" s="40"/>
      <c r="EX678" s="40"/>
      <c r="EY678" s="40"/>
      <c r="EZ678" s="40"/>
      <c r="FA678" s="40"/>
      <c r="FB678" s="40"/>
      <c r="FC678" s="40"/>
      <c r="FD678" s="40"/>
      <c r="FE678" s="40"/>
      <c r="FF678" s="40"/>
      <c r="FG678" s="40"/>
      <c r="FH678" s="40"/>
      <c r="FI678" s="40"/>
      <c r="FJ678" s="40"/>
      <c r="FK678" s="40"/>
      <c r="FL678" s="40"/>
      <c r="FM678" s="40"/>
      <c r="FN678" s="40"/>
      <c r="FO678" s="40"/>
      <c r="FP678" s="40"/>
      <c r="FQ678" s="40"/>
      <c r="FR678" s="40"/>
      <c r="FS678" s="40"/>
      <c r="FT678" s="40"/>
      <c r="FU678" s="40"/>
      <c r="FV678" s="40"/>
      <c r="FW678" s="40"/>
      <c r="FX678" s="40"/>
      <c r="FY678" s="40"/>
      <c r="FZ678" s="40"/>
      <c r="GA678" s="40"/>
      <c r="GB678" s="40"/>
      <c r="GC678" s="40"/>
    </row>
    <row r="679" spans="1:185" s="39" customFormat="1">
      <c r="A679" s="102"/>
      <c r="B679" s="103" t="s">
        <v>39</v>
      </c>
      <c r="C679" s="133"/>
      <c r="D679" s="109">
        <v>33.799999999999997</v>
      </c>
      <c r="E679" s="148">
        <v>33.799999999999997</v>
      </c>
      <c r="F679" s="109"/>
      <c r="G679" s="108"/>
      <c r="H679" s="109"/>
      <c r="I679" s="108"/>
      <c r="J679" s="98"/>
      <c r="K679" s="131"/>
      <c r="L679" s="131"/>
      <c r="M679" s="131"/>
      <c r="N679" s="131"/>
      <c r="O679" s="131"/>
      <c r="P679" s="131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F679" s="40"/>
      <c r="AG679" s="40"/>
      <c r="AH679" s="40"/>
      <c r="AI679" s="40"/>
      <c r="AJ679" s="40"/>
      <c r="AK679" s="40"/>
      <c r="AL679" s="40"/>
      <c r="AM679" s="40"/>
      <c r="AN679" s="40"/>
      <c r="AO679" s="40"/>
      <c r="AP679" s="40"/>
      <c r="AQ679" s="40"/>
      <c r="AR679" s="40"/>
      <c r="AS679" s="40"/>
      <c r="AT679" s="40"/>
      <c r="AU679" s="40"/>
      <c r="AV679" s="40"/>
      <c r="AW679" s="40"/>
      <c r="AX679" s="40"/>
      <c r="AY679" s="40"/>
      <c r="AZ679" s="40"/>
      <c r="BA679" s="40"/>
      <c r="BB679" s="40"/>
      <c r="BC679" s="40"/>
      <c r="BD679" s="40"/>
      <c r="BE679" s="40"/>
      <c r="BF679" s="40"/>
      <c r="BG679" s="40"/>
      <c r="BH679" s="40"/>
      <c r="BI679" s="40"/>
      <c r="BJ679" s="40"/>
      <c r="BK679" s="40"/>
      <c r="BL679" s="40"/>
      <c r="BM679" s="40"/>
      <c r="BN679" s="40"/>
      <c r="BO679" s="40"/>
      <c r="BP679" s="40"/>
      <c r="BQ679" s="40"/>
      <c r="BR679" s="40"/>
      <c r="BS679" s="40"/>
      <c r="BT679" s="40"/>
      <c r="BU679" s="40"/>
      <c r="BV679" s="40"/>
      <c r="BW679" s="40"/>
      <c r="BX679" s="40"/>
      <c r="BY679" s="40"/>
      <c r="BZ679" s="40"/>
      <c r="CA679" s="40"/>
      <c r="CB679" s="40"/>
      <c r="CC679" s="40"/>
      <c r="CD679" s="40"/>
      <c r="CE679" s="40"/>
      <c r="CF679" s="40"/>
      <c r="CG679" s="40"/>
      <c r="CH679" s="40"/>
      <c r="CI679" s="40"/>
      <c r="CJ679" s="40"/>
      <c r="CK679" s="40"/>
      <c r="CL679" s="40"/>
      <c r="CM679" s="40"/>
      <c r="CN679" s="40"/>
      <c r="CO679" s="40"/>
      <c r="CP679" s="40"/>
      <c r="CQ679" s="40"/>
      <c r="CR679" s="40"/>
      <c r="CS679" s="40"/>
      <c r="CT679" s="40"/>
      <c r="CU679" s="40"/>
      <c r="CV679" s="40"/>
      <c r="CW679" s="40"/>
      <c r="CX679" s="40"/>
      <c r="CY679" s="40"/>
      <c r="CZ679" s="40"/>
      <c r="DA679" s="40"/>
      <c r="DB679" s="40"/>
      <c r="DC679" s="40"/>
      <c r="DD679" s="40"/>
      <c r="DE679" s="40"/>
      <c r="DF679" s="40"/>
      <c r="DG679" s="40"/>
      <c r="DH679" s="40"/>
      <c r="DI679" s="40"/>
      <c r="DJ679" s="40"/>
      <c r="DK679" s="40"/>
      <c r="DL679" s="40"/>
      <c r="DM679" s="40"/>
      <c r="DN679" s="40"/>
      <c r="DO679" s="40"/>
      <c r="DP679" s="40"/>
      <c r="DQ679" s="40"/>
      <c r="DR679" s="40"/>
      <c r="DS679" s="40"/>
      <c r="DT679" s="40"/>
      <c r="DU679" s="40"/>
      <c r="DV679" s="40"/>
      <c r="DW679" s="40"/>
      <c r="DX679" s="40"/>
      <c r="DY679" s="40"/>
      <c r="DZ679" s="40"/>
      <c r="EA679" s="40"/>
      <c r="EB679" s="40"/>
      <c r="EC679" s="40"/>
      <c r="ED679" s="40"/>
      <c r="EE679" s="40"/>
      <c r="EF679" s="40"/>
      <c r="EG679" s="40"/>
      <c r="EH679" s="40"/>
      <c r="EI679" s="40"/>
      <c r="EJ679" s="40"/>
      <c r="EK679" s="40"/>
      <c r="EL679" s="40"/>
      <c r="EM679" s="40"/>
      <c r="EN679" s="40"/>
      <c r="EO679" s="40"/>
      <c r="EP679" s="40"/>
      <c r="EQ679" s="40"/>
      <c r="ER679" s="40"/>
      <c r="ES679" s="40"/>
      <c r="ET679" s="40"/>
      <c r="EU679" s="40"/>
      <c r="EV679" s="40"/>
      <c r="EW679" s="40"/>
      <c r="EX679" s="40"/>
      <c r="EY679" s="40"/>
      <c r="EZ679" s="40"/>
      <c r="FA679" s="40"/>
      <c r="FB679" s="40"/>
      <c r="FC679" s="40"/>
      <c r="FD679" s="40"/>
      <c r="FE679" s="40"/>
      <c r="FF679" s="40"/>
      <c r="FG679" s="40"/>
      <c r="FH679" s="40"/>
      <c r="FI679" s="40"/>
      <c r="FJ679" s="40"/>
      <c r="FK679" s="40"/>
      <c r="FL679" s="40"/>
      <c r="FM679" s="40"/>
      <c r="FN679" s="40"/>
      <c r="FO679" s="40"/>
      <c r="FP679" s="40"/>
      <c r="FQ679" s="40"/>
      <c r="FR679" s="40"/>
      <c r="FS679" s="40"/>
      <c r="FT679" s="40"/>
      <c r="FU679" s="40"/>
      <c r="FV679" s="40"/>
      <c r="FW679" s="40"/>
      <c r="FX679" s="40"/>
      <c r="FY679" s="40"/>
      <c r="FZ679" s="40"/>
      <c r="GA679" s="40"/>
      <c r="GB679" s="40"/>
      <c r="GC679" s="40"/>
    </row>
    <row r="680" spans="1:185" s="39" customFormat="1" ht="31.5">
      <c r="A680" s="102"/>
      <c r="B680" s="103" t="s">
        <v>70</v>
      </c>
      <c r="C680" s="133"/>
      <c r="D680" s="109"/>
      <c r="E680" s="148">
        <v>20.8</v>
      </c>
      <c r="F680" s="109"/>
      <c r="G680" s="108"/>
      <c r="H680" s="109"/>
      <c r="I680" s="108"/>
      <c r="J680" s="98"/>
      <c r="K680" s="131"/>
      <c r="L680" s="131"/>
      <c r="M680" s="131"/>
      <c r="N680" s="131"/>
      <c r="O680" s="131"/>
      <c r="P680" s="131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F680" s="40"/>
      <c r="AG680" s="40"/>
      <c r="AH680" s="40"/>
      <c r="AI680" s="40"/>
      <c r="AJ680" s="40"/>
      <c r="AK680" s="40"/>
      <c r="AL680" s="40"/>
      <c r="AM680" s="40"/>
      <c r="AN680" s="40"/>
      <c r="AO680" s="40"/>
      <c r="AP680" s="40"/>
      <c r="AQ680" s="40"/>
      <c r="AR680" s="40"/>
      <c r="AS680" s="40"/>
      <c r="AT680" s="40"/>
      <c r="AU680" s="40"/>
      <c r="AV680" s="40"/>
      <c r="AW680" s="40"/>
      <c r="AX680" s="40"/>
      <c r="AY680" s="40"/>
      <c r="AZ680" s="40"/>
      <c r="BA680" s="40"/>
      <c r="BB680" s="40"/>
      <c r="BC680" s="40"/>
      <c r="BD680" s="40"/>
      <c r="BE680" s="40"/>
      <c r="BF680" s="40"/>
      <c r="BG680" s="40"/>
      <c r="BH680" s="40"/>
      <c r="BI680" s="40"/>
      <c r="BJ680" s="40"/>
      <c r="BK680" s="40"/>
      <c r="BL680" s="40"/>
      <c r="BM680" s="40"/>
      <c r="BN680" s="40"/>
      <c r="BO680" s="40"/>
      <c r="BP680" s="40"/>
      <c r="BQ680" s="40"/>
      <c r="BR680" s="40"/>
      <c r="BS680" s="40"/>
      <c r="BT680" s="40"/>
      <c r="BU680" s="40"/>
      <c r="BV680" s="40"/>
      <c r="BW680" s="40"/>
      <c r="BX680" s="40"/>
      <c r="BY680" s="40"/>
      <c r="BZ680" s="40"/>
      <c r="CA680" s="40"/>
      <c r="CB680" s="40"/>
      <c r="CC680" s="40"/>
      <c r="CD680" s="40"/>
      <c r="CE680" s="40"/>
      <c r="CF680" s="40"/>
      <c r="CG680" s="40"/>
      <c r="CH680" s="40"/>
      <c r="CI680" s="40"/>
      <c r="CJ680" s="40"/>
      <c r="CK680" s="40"/>
      <c r="CL680" s="40"/>
      <c r="CM680" s="40"/>
      <c r="CN680" s="40"/>
      <c r="CO680" s="40"/>
      <c r="CP680" s="40"/>
      <c r="CQ680" s="40"/>
      <c r="CR680" s="40"/>
      <c r="CS680" s="40"/>
      <c r="CT680" s="40"/>
      <c r="CU680" s="40"/>
      <c r="CV680" s="40"/>
      <c r="CW680" s="40"/>
      <c r="CX680" s="40"/>
      <c r="CY680" s="40"/>
      <c r="CZ680" s="40"/>
      <c r="DA680" s="40"/>
      <c r="DB680" s="40"/>
      <c r="DC680" s="40"/>
      <c r="DD680" s="40"/>
      <c r="DE680" s="40"/>
      <c r="DF680" s="40"/>
      <c r="DG680" s="40"/>
      <c r="DH680" s="40"/>
      <c r="DI680" s="40"/>
      <c r="DJ680" s="40"/>
      <c r="DK680" s="40"/>
      <c r="DL680" s="40"/>
      <c r="DM680" s="40"/>
      <c r="DN680" s="40"/>
      <c r="DO680" s="40"/>
      <c r="DP680" s="40"/>
      <c r="DQ680" s="40"/>
      <c r="DR680" s="40"/>
      <c r="DS680" s="40"/>
      <c r="DT680" s="40"/>
      <c r="DU680" s="40"/>
      <c r="DV680" s="40"/>
      <c r="DW680" s="40"/>
      <c r="DX680" s="40"/>
      <c r="DY680" s="40"/>
      <c r="DZ680" s="40"/>
      <c r="EA680" s="40"/>
      <c r="EB680" s="40"/>
      <c r="EC680" s="40"/>
      <c r="ED680" s="40"/>
      <c r="EE680" s="40"/>
      <c r="EF680" s="40"/>
      <c r="EG680" s="40"/>
      <c r="EH680" s="40"/>
      <c r="EI680" s="40"/>
      <c r="EJ680" s="40"/>
      <c r="EK680" s="40"/>
      <c r="EL680" s="40"/>
      <c r="EM680" s="40"/>
      <c r="EN680" s="40"/>
      <c r="EO680" s="40"/>
      <c r="EP680" s="40"/>
      <c r="EQ680" s="40"/>
      <c r="ER680" s="40"/>
      <c r="ES680" s="40"/>
      <c r="ET680" s="40"/>
      <c r="EU680" s="40"/>
      <c r="EV680" s="40"/>
      <c r="EW680" s="40"/>
      <c r="EX680" s="40"/>
      <c r="EY680" s="40"/>
      <c r="EZ680" s="40"/>
      <c r="FA680" s="40"/>
      <c r="FB680" s="40"/>
      <c r="FC680" s="40"/>
      <c r="FD680" s="40"/>
      <c r="FE680" s="40"/>
      <c r="FF680" s="40"/>
      <c r="FG680" s="40"/>
      <c r="FH680" s="40"/>
      <c r="FI680" s="40"/>
      <c r="FJ680" s="40"/>
      <c r="FK680" s="40"/>
      <c r="FL680" s="40"/>
      <c r="FM680" s="40"/>
      <c r="FN680" s="40"/>
      <c r="FO680" s="40"/>
      <c r="FP680" s="40"/>
      <c r="FQ680" s="40"/>
      <c r="FR680" s="40"/>
      <c r="FS680" s="40"/>
      <c r="FT680" s="40"/>
      <c r="FU680" s="40"/>
      <c r="FV680" s="40"/>
      <c r="FW680" s="40"/>
      <c r="FX680" s="40"/>
      <c r="FY680" s="40"/>
      <c r="FZ680" s="40"/>
      <c r="GA680" s="40"/>
      <c r="GB680" s="40"/>
      <c r="GC680" s="40"/>
    </row>
    <row r="681" spans="1:185" s="39" customFormat="1" ht="31.5">
      <c r="A681" s="102"/>
      <c r="B681" s="103" t="s">
        <v>36</v>
      </c>
      <c r="C681" s="133"/>
      <c r="D681" s="149">
        <v>4.3</v>
      </c>
      <c r="E681" s="148">
        <v>4.3</v>
      </c>
      <c r="F681" s="109"/>
      <c r="G681" s="108"/>
      <c r="H681" s="109"/>
      <c r="I681" s="108"/>
      <c r="J681" s="98"/>
      <c r="K681" s="131"/>
      <c r="L681" s="131"/>
      <c r="M681" s="131"/>
      <c r="N681" s="131"/>
      <c r="O681" s="131"/>
      <c r="P681" s="131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F681" s="40"/>
      <c r="AG681" s="40"/>
      <c r="AH681" s="40"/>
      <c r="AI681" s="40"/>
      <c r="AJ681" s="40"/>
      <c r="AK681" s="40"/>
      <c r="AL681" s="40"/>
      <c r="AM681" s="40"/>
      <c r="AN681" s="40"/>
      <c r="AO681" s="40"/>
      <c r="AP681" s="40"/>
      <c r="AQ681" s="40"/>
      <c r="AR681" s="40"/>
      <c r="AS681" s="40"/>
      <c r="AT681" s="40"/>
      <c r="AU681" s="40"/>
      <c r="AV681" s="40"/>
      <c r="AW681" s="40"/>
      <c r="AX681" s="40"/>
      <c r="AY681" s="40"/>
      <c r="AZ681" s="40"/>
      <c r="BA681" s="40"/>
      <c r="BB681" s="40"/>
      <c r="BC681" s="40"/>
      <c r="BD681" s="40"/>
      <c r="BE681" s="40"/>
      <c r="BF681" s="40"/>
      <c r="BG681" s="40"/>
      <c r="BH681" s="40"/>
      <c r="BI681" s="40"/>
      <c r="BJ681" s="40"/>
      <c r="BK681" s="40"/>
      <c r="BL681" s="40"/>
      <c r="BM681" s="40"/>
      <c r="BN681" s="40"/>
      <c r="BO681" s="40"/>
      <c r="BP681" s="40"/>
      <c r="BQ681" s="40"/>
      <c r="BR681" s="40"/>
      <c r="BS681" s="40"/>
      <c r="BT681" s="40"/>
      <c r="BU681" s="40"/>
      <c r="BV681" s="40"/>
      <c r="BW681" s="40"/>
      <c r="BX681" s="40"/>
      <c r="BY681" s="40"/>
      <c r="BZ681" s="40"/>
      <c r="CA681" s="40"/>
      <c r="CB681" s="40"/>
      <c r="CC681" s="40"/>
      <c r="CD681" s="40"/>
      <c r="CE681" s="40"/>
      <c r="CF681" s="40"/>
      <c r="CG681" s="40"/>
      <c r="CH681" s="40"/>
      <c r="CI681" s="40"/>
      <c r="CJ681" s="40"/>
      <c r="CK681" s="40"/>
      <c r="CL681" s="40"/>
      <c r="CM681" s="40"/>
      <c r="CN681" s="40"/>
      <c r="CO681" s="40"/>
      <c r="CP681" s="40"/>
      <c r="CQ681" s="40"/>
      <c r="CR681" s="40"/>
      <c r="CS681" s="40"/>
      <c r="CT681" s="40"/>
      <c r="CU681" s="40"/>
      <c r="CV681" s="40"/>
      <c r="CW681" s="40"/>
      <c r="CX681" s="40"/>
      <c r="CY681" s="40"/>
      <c r="CZ681" s="40"/>
      <c r="DA681" s="40"/>
      <c r="DB681" s="40"/>
      <c r="DC681" s="40"/>
      <c r="DD681" s="40"/>
      <c r="DE681" s="40"/>
      <c r="DF681" s="40"/>
      <c r="DG681" s="40"/>
      <c r="DH681" s="40"/>
      <c r="DI681" s="40"/>
      <c r="DJ681" s="40"/>
      <c r="DK681" s="40"/>
      <c r="DL681" s="40"/>
      <c r="DM681" s="40"/>
      <c r="DN681" s="40"/>
      <c r="DO681" s="40"/>
      <c r="DP681" s="40"/>
      <c r="DQ681" s="40"/>
      <c r="DR681" s="40"/>
      <c r="DS681" s="40"/>
      <c r="DT681" s="40"/>
      <c r="DU681" s="40"/>
      <c r="DV681" s="40"/>
      <c r="DW681" s="40"/>
      <c r="DX681" s="40"/>
      <c r="DY681" s="40"/>
      <c r="DZ681" s="40"/>
      <c r="EA681" s="40"/>
      <c r="EB681" s="40"/>
      <c r="EC681" s="40"/>
      <c r="ED681" s="40"/>
      <c r="EE681" s="40"/>
      <c r="EF681" s="40"/>
      <c r="EG681" s="40"/>
      <c r="EH681" s="40"/>
      <c r="EI681" s="40"/>
      <c r="EJ681" s="40"/>
      <c r="EK681" s="40"/>
      <c r="EL681" s="40"/>
      <c r="EM681" s="40"/>
      <c r="EN681" s="40"/>
      <c r="EO681" s="40"/>
      <c r="EP681" s="40"/>
      <c r="EQ681" s="40"/>
      <c r="ER681" s="40"/>
      <c r="ES681" s="40"/>
      <c r="ET681" s="40"/>
      <c r="EU681" s="40"/>
      <c r="EV681" s="40"/>
      <c r="EW681" s="40"/>
      <c r="EX681" s="40"/>
      <c r="EY681" s="40"/>
      <c r="EZ681" s="40"/>
      <c r="FA681" s="40"/>
      <c r="FB681" s="40"/>
      <c r="FC681" s="40"/>
      <c r="FD681" s="40"/>
      <c r="FE681" s="40"/>
      <c r="FF681" s="40"/>
      <c r="FG681" s="40"/>
      <c r="FH681" s="40"/>
      <c r="FI681" s="40"/>
      <c r="FJ681" s="40"/>
      <c r="FK681" s="40"/>
      <c r="FL681" s="40"/>
      <c r="FM681" s="40"/>
      <c r="FN681" s="40"/>
      <c r="FO681" s="40"/>
      <c r="FP681" s="40"/>
      <c r="FQ681" s="40"/>
      <c r="FR681" s="40"/>
      <c r="FS681" s="40"/>
      <c r="FT681" s="40"/>
      <c r="FU681" s="40"/>
      <c r="FV681" s="40"/>
      <c r="FW681" s="40"/>
      <c r="FX681" s="40"/>
      <c r="FY681" s="40"/>
      <c r="FZ681" s="40"/>
      <c r="GA681" s="40"/>
      <c r="GB681" s="40"/>
      <c r="GC681" s="40"/>
    </row>
    <row r="682" spans="1:185" s="39" customFormat="1">
      <c r="A682" s="102"/>
      <c r="B682" s="103" t="s">
        <v>35</v>
      </c>
      <c r="C682" s="133"/>
      <c r="D682" s="149">
        <v>7.7</v>
      </c>
      <c r="E682" s="148">
        <v>6.5</v>
      </c>
      <c r="F682" s="109"/>
      <c r="G682" s="108"/>
      <c r="H682" s="109"/>
      <c r="I682" s="108"/>
      <c r="J682" s="98"/>
      <c r="K682" s="131"/>
      <c r="L682" s="131"/>
      <c r="M682" s="131"/>
      <c r="N682" s="131"/>
      <c r="O682" s="131"/>
      <c r="P682" s="131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F682" s="40"/>
      <c r="AG682" s="40"/>
      <c r="AH682" s="40"/>
      <c r="AI682" s="40"/>
      <c r="AJ682" s="40"/>
      <c r="AK682" s="40"/>
      <c r="AL682" s="40"/>
      <c r="AM682" s="40"/>
      <c r="AN682" s="40"/>
      <c r="AO682" s="40"/>
      <c r="AP682" s="40"/>
      <c r="AQ682" s="40"/>
      <c r="AR682" s="40"/>
      <c r="AS682" s="40"/>
      <c r="AT682" s="40"/>
      <c r="AU682" s="40"/>
      <c r="AV682" s="40"/>
      <c r="AW682" s="40"/>
      <c r="AX682" s="40"/>
      <c r="AY682" s="40"/>
      <c r="AZ682" s="40"/>
      <c r="BA682" s="40"/>
      <c r="BB682" s="40"/>
      <c r="BC682" s="40"/>
      <c r="BD682" s="40"/>
      <c r="BE682" s="40"/>
      <c r="BF682" s="40"/>
      <c r="BG682" s="40"/>
      <c r="BH682" s="40"/>
      <c r="BI682" s="40"/>
      <c r="BJ682" s="40"/>
      <c r="BK682" s="40"/>
      <c r="BL682" s="40"/>
      <c r="BM682" s="40"/>
      <c r="BN682" s="40"/>
      <c r="BO682" s="40"/>
      <c r="BP682" s="40"/>
      <c r="BQ682" s="40"/>
      <c r="BR682" s="40"/>
      <c r="BS682" s="40"/>
      <c r="BT682" s="40"/>
      <c r="BU682" s="40"/>
      <c r="BV682" s="40"/>
      <c r="BW682" s="40"/>
      <c r="BX682" s="40"/>
      <c r="BY682" s="40"/>
      <c r="BZ682" s="40"/>
      <c r="CA682" s="40"/>
      <c r="CB682" s="40"/>
      <c r="CC682" s="40"/>
      <c r="CD682" s="40"/>
      <c r="CE682" s="40"/>
      <c r="CF682" s="40"/>
      <c r="CG682" s="40"/>
      <c r="CH682" s="40"/>
      <c r="CI682" s="40"/>
      <c r="CJ682" s="40"/>
      <c r="CK682" s="40"/>
      <c r="CL682" s="40"/>
      <c r="CM682" s="40"/>
      <c r="CN682" s="40"/>
      <c r="CO682" s="40"/>
      <c r="CP682" s="40"/>
      <c r="CQ682" s="40"/>
      <c r="CR682" s="40"/>
      <c r="CS682" s="40"/>
      <c r="CT682" s="40"/>
      <c r="CU682" s="40"/>
      <c r="CV682" s="40"/>
      <c r="CW682" s="40"/>
      <c r="CX682" s="40"/>
      <c r="CY682" s="40"/>
      <c r="CZ682" s="40"/>
      <c r="DA682" s="40"/>
      <c r="DB682" s="40"/>
      <c r="DC682" s="40"/>
      <c r="DD682" s="40"/>
      <c r="DE682" s="40"/>
      <c r="DF682" s="40"/>
      <c r="DG682" s="40"/>
      <c r="DH682" s="40"/>
      <c r="DI682" s="40"/>
      <c r="DJ682" s="40"/>
      <c r="DK682" s="40"/>
      <c r="DL682" s="40"/>
      <c r="DM682" s="40"/>
      <c r="DN682" s="40"/>
      <c r="DO682" s="40"/>
      <c r="DP682" s="40"/>
      <c r="DQ682" s="40"/>
      <c r="DR682" s="40"/>
      <c r="DS682" s="40"/>
      <c r="DT682" s="40"/>
      <c r="DU682" s="40"/>
      <c r="DV682" s="40"/>
      <c r="DW682" s="40"/>
      <c r="DX682" s="40"/>
      <c r="DY682" s="40"/>
      <c r="DZ682" s="40"/>
      <c r="EA682" s="40"/>
      <c r="EB682" s="40"/>
      <c r="EC682" s="40"/>
      <c r="ED682" s="40"/>
      <c r="EE682" s="40"/>
      <c r="EF682" s="40"/>
      <c r="EG682" s="40"/>
      <c r="EH682" s="40"/>
      <c r="EI682" s="40"/>
      <c r="EJ682" s="40"/>
      <c r="EK682" s="40"/>
      <c r="EL682" s="40"/>
      <c r="EM682" s="40"/>
      <c r="EN682" s="40"/>
      <c r="EO682" s="40"/>
      <c r="EP682" s="40"/>
      <c r="EQ682" s="40"/>
      <c r="ER682" s="40"/>
      <c r="ES682" s="40"/>
      <c r="ET682" s="40"/>
      <c r="EU682" s="40"/>
      <c r="EV682" s="40"/>
      <c r="EW682" s="40"/>
      <c r="EX682" s="40"/>
      <c r="EY682" s="40"/>
      <c r="EZ682" s="40"/>
      <c r="FA682" s="40"/>
      <c r="FB682" s="40"/>
      <c r="FC682" s="40"/>
      <c r="FD682" s="40"/>
      <c r="FE682" s="40"/>
      <c r="FF682" s="40"/>
      <c r="FG682" s="40"/>
      <c r="FH682" s="40"/>
      <c r="FI682" s="40"/>
      <c r="FJ682" s="40"/>
      <c r="FK682" s="40"/>
      <c r="FL682" s="40"/>
      <c r="FM682" s="40"/>
      <c r="FN682" s="40"/>
      <c r="FO682" s="40"/>
      <c r="FP682" s="40"/>
      <c r="FQ682" s="40"/>
      <c r="FR682" s="40"/>
      <c r="FS682" s="40"/>
      <c r="FT682" s="40"/>
      <c r="FU682" s="40"/>
      <c r="FV682" s="40"/>
      <c r="FW682" s="40"/>
      <c r="FX682" s="40"/>
      <c r="FY682" s="40"/>
      <c r="FZ682" s="40"/>
      <c r="GA682" s="40"/>
      <c r="GB682" s="40"/>
      <c r="GC682" s="40"/>
    </row>
    <row r="683" spans="1:185" s="39" customFormat="1">
      <c r="A683" s="102"/>
      <c r="B683" s="103" t="s">
        <v>34</v>
      </c>
      <c r="C683" s="133"/>
      <c r="D683" s="149">
        <v>10.75</v>
      </c>
      <c r="E683" s="148">
        <v>8.6</v>
      </c>
      <c r="F683" s="109"/>
      <c r="G683" s="108"/>
      <c r="H683" s="109"/>
      <c r="I683" s="108"/>
      <c r="J683" s="98"/>
      <c r="K683" s="131"/>
      <c r="L683" s="131"/>
      <c r="M683" s="131"/>
      <c r="N683" s="131"/>
      <c r="O683" s="131"/>
      <c r="P683" s="131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F683" s="40"/>
      <c r="AG683" s="40"/>
      <c r="AH683" s="40"/>
      <c r="AI683" s="40"/>
      <c r="AJ683" s="40"/>
      <c r="AK683" s="40"/>
      <c r="AL683" s="40"/>
      <c r="AM683" s="40"/>
      <c r="AN683" s="40"/>
      <c r="AO683" s="40"/>
      <c r="AP683" s="40"/>
      <c r="AQ683" s="40"/>
      <c r="AR683" s="40"/>
      <c r="AS683" s="40"/>
      <c r="AT683" s="40"/>
      <c r="AU683" s="40"/>
      <c r="AV683" s="40"/>
      <c r="AW683" s="40"/>
      <c r="AX683" s="40"/>
      <c r="AY683" s="40"/>
      <c r="AZ683" s="40"/>
      <c r="BA683" s="40"/>
      <c r="BB683" s="40"/>
      <c r="BC683" s="40"/>
      <c r="BD683" s="40"/>
      <c r="BE683" s="40"/>
      <c r="BF683" s="40"/>
      <c r="BG683" s="40"/>
      <c r="BH683" s="40"/>
      <c r="BI683" s="40"/>
      <c r="BJ683" s="40"/>
      <c r="BK683" s="40"/>
      <c r="BL683" s="40"/>
      <c r="BM683" s="40"/>
      <c r="BN683" s="40"/>
      <c r="BO683" s="40"/>
      <c r="BP683" s="40"/>
      <c r="BQ683" s="40"/>
      <c r="BR683" s="40"/>
      <c r="BS683" s="40"/>
      <c r="BT683" s="40"/>
      <c r="BU683" s="40"/>
      <c r="BV683" s="40"/>
      <c r="BW683" s="40"/>
      <c r="BX683" s="40"/>
      <c r="BY683" s="40"/>
      <c r="BZ683" s="40"/>
      <c r="CA683" s="40"/>
      <c r="CB683" s="40"/>
      <c r="CC683" s="40"/>
      <c r="CD683" s="40"/>
      <c r="CE683" s="40"/>
      <c r="CF683" s="40"/>
      <c r="CG683" s="40"/>
      <c r="CH683" s="40"/>
      <c r="CI683" s="40"/>
      <c r="CJ683" s="40"/>
      <c r="CK683" s="40"/>
      <c r="CL683" s="40"/>
      <c r="CM683" s="40"/>
      <c r="CN683" s="40"/>
      <c r="CO683" s="40"/>
      <c r="CP683" s="40"/>
      <c r="CQ683" s="40"/>
      <c r="CR683" s="40"/>
      <c r="CS683" s="40"/>
      <c r="CT683" s="40"/>
      <c r="CU683" s="40"/>
      <c r="CV683" s="40"/>
      <c r="CW683" s="40"/>
      <c r="CX683" s="40"/>
      <c r="CY683" s="40"/>
      <c r="CZ683" s="40"/>
      <c r="DA683" s="40"/>
      <c r="DB683" s="40"/>
      <c r="DC683" s="40"/>
      <c r="DD683" s="40"/>
      <c r="DE683" s="40"/>
      <c r="DF683" s="40"/>
      <c r="DG683" s="40"/>
      <c r="DH683" s="40"/>
      <c r="DI683" s="40"/>
      <c r="DJ683" s="40"/>
      <c r="DK683" s="40"/>
      <c r="DL683" s="40"/>
      <c r="DM683" s="40"/>
      <c r="DN683" s="40"/>
      <c r="DO683" s="40"/>
      <c r="DP683" s="40"/>
      <c r="DQ683" s="40"/>
      <c r="DR683" s="40"/>
      <c r="DS683" s="40"/>
      <c r="DT683" s="40"/>
      <c r="DU683" s="40"/>
      <c r="DV683" s="40"/>
      <c r="DW683" s="40"/>
      <c r="DX683" s="40"/>
      <c r="DY683" s="40"/>
      <c r="DZ683" s="40"/>
      <c r="EA683" s="40"/>
      <c r="EB683" s="40"/>
      <c r="EC683" s="40"/>
      <c r="ED683" s="40"/>
      <c r="EE683" s="40"/>
      <c r="EF683" s="40"/>
      <c r="EG683" s="40"/>
      <c r="EH683" s="40"/>
      <c r="EI683" s="40"/>
      <c r="EJ683" s="40"/>
      <c r="EK683" s="40"/>
      <c r="EL683" s="40"/>
      <c r="EM683" s="40"/>
      <c r="EN683" s="40"/>
      <c r="EO683" s="40"/>
      <c r="EP683" s="40"/>
      <c r="EQ683" s="40"/>
      <c r="ER683" s="40"/>
      <c r="ES683" s="40"/>
      <c r="ET683" s="40"/>
      <c r="EU683" s="40"/>
      <c r="EV683" s="40"/>
      <c r="EW683" s="40"/>
      <c r="EX683" s="40"/>
      <c r="EY683" s="40"/>
      <c r="EZ683" s="40"/>
      <c r="FA683" s="40"/>
      <c r="FB683" s="40"/>
      <c r="FC683" s="40"/>
      <c r="FD683" s="40"/>
      <c r="FE683" s="40"/>
      <c r="FF683" s="40"/>
      <c r="FG683" s="40"/>
      <c r="FH683" s="40"/>
      <c r="FI683" s="40"/>
      <c r="FJ683" s="40"/>
      <c r="FK683" s="40"/>
      <c r="FL683" s="40"/>
      <c r="FM683" s="40"/>
      <c r="FN683" s="40"/>
      <c r="FO683" s="40"/>
      <c r="FP683" s="40"/>
      <c r="FQ683" s="40"/>
      <c r="FR683" s="40"/>
      <c r="FS683" s="40"/>
      <c r="FT683" s="40"/>
      <c r="FU683" s="40"/>
      <c r="FV683" s="40"/>
      <c r="FW683" s="40"/>
      <c r="FX683" s="40"/>
      <c r="FY683" s="40"/>
      <c r="FZ683" s="40"/>
      <c r="GA683" s="40"/>
      <c r="GB683" s="40"/>
      <c r="GC683" s="40"/>
    </row>
    <row r="684" spans="1:185" s="39" customFormat="1">
      <c r="A684" s="102"/>
      <c r="B684" s="103" t="s">
        <v>71</v>
      </c>
      <c r="C684" s="133"/>
      <c r="D684" s="149">
        <v>27.7</v>
      </c>
      <c r="E684" s="148">
        <v>27.7</v>
      </c>
      <c r="F684" s="105"/>
      <c r="G684" s="108"/>
      <c r="H684" s="109"/>
      <c r="I684" s="108"/>
      <c r="J684" s="98"/>
      <c r="K684" s="131"/>
      <c r="L684" s="131"/>
      <c r="M684" s="131"/>
      <c r="N684" s="131"/>
      <c r="O684" s="131"/>
      <c r="P684" s="131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F684" s="40"/>
      <c r="AG684" s="40"/>
      <c r="AH684" s="40"/>
      <c r="AI684" s="40"/>
      <c r="AJ684" s="40"/>
      <c r="AK684" s="40"/>
      <c r="AL684" s="40"/>
      <c r="AM684" s="40"/>
      <c r="AN684" s="40"/>
      <c r="AO684" s="40"/>
      <c r="AP684" s="40"/>
      <c r="AQ684" s="40"/>
      <c r="AR684" s="40"/>
      <c r="AS684" s="40"/>
      <c r="AT684" s="40"/>
      <c r="AU684" s="40"/>
      <c r="AV684" s="40"/>
      <c r="AW684" s="40"/>
      <c r="AX684" s="40"/>
      <c r="AY684" s="40"/>
      <c r="AZ684" s="40"/>
      <c r="BA684" s="40"/>
      <c r="BB684" s="40"/>
      <c r="BC684" s="40"/>
      <c r="BD684" s="40"/>
      <c r="BE684" s="40"/>
      <c r="BF684" s="40"/>
      <c r="BG684" s="40"/>
      <c r="BH684" s="40"/>
      <c r="BI684" s="40"/>
      <c r="BJ684" s="40"/>
      <c r="BK684" s="40"/>
      <c r="BL684" s="40"/>
      <c r="BM684" s="40"/>
      <c r="BN684" s="40"/>
      <c r="BO684" s="40"/>
      <c r="BP684" s="40"/>
      <c r="BQ684" s="40"/>
      <c r="BR684" s="40"/>
      <c r="BS684" s="40"/>
      <c r="BT684" s="40"/>
      <c r="BU684" s="40"/>
      <c r="BV684" s="40"/>
      <c r="BW684" s="40"/>
      <c r="BX684" s="40"/>
      <c r="BY684" s="40"/>
      <c r="BZ684" s="40"/>
      <c r="CA684" s="40"/>
      <c r="CB684" s="40"/>
      <c r="CC684" s="40"/>
      <c r="CD684" s="40"/>
      <c r="CE684" s="40"/>
      <c r="CF684" s="40"/>
      <c r="CG684" s="40"/>
      <c r="CH684" s="40"/>
      <c r="CI684" s="40"/>
      <c r="CJ684" s="40"/>
      <c r="CK684" s="40"/>
      <c r="CL684" s="40"/>
      <c r="CM684" s="40"/>
      <c r="CN684" s="40"/>
      <c r="CO684" s="40"/>
      <c r="CP684" s="40"/>
      <c r="CQ684" s="40"/>
      <c r="CR684" s="40"/>
      <c r="CS684" s="40"/>
      <c r="CT684" s="40"/>
      <c r="CU684" s="40"/>
      <c r="CV684" s="40"/>
      <c r="CW684" s="40"/>
      <c r="CX684" s="40"/>
      <c r="CY684" s="40"/>
      <c r="CZ684" s="40"/>
      <c r="DA684" s="40"/>
      <c r="DB684" s="40"/>
      <c r="DC684" s="40"/>
      <c r="DD684" s="40"/>
      <c r="DE684" s="40"/>
      <c r="DF684" s="40"/>
      <c r="DG684" s="40"/>
      <c r="DH684" s="40"/>
      <c r="DI684" s="40"/>
      <c r="DJ684" s="40"/>
      <c r="DK684" s="40"/>
      <c r="DL684" s="40"/>
      <c r="DM684" s="40"/>
      <c r="DN684" s="40"/>
      <c r="DO684" s="40"/>
      <c r="DP684" s="40"/>
      <c r="DQ684" s="40"/>
      <c r="DR684" s="40"/>
      <c r="DS684" s="40"/>
      <c r="DT684" s="40"/>
      <c r="DU684" s="40"/>
      <c r="DV684" s="40"/>
      <c r="DW684" s="40"/>
      <c r="DX684" s="40"/>
      <c r="DY684" s="40"/>
      <c r="DZ684" s="40"/>
      <c r="EA684" s="40"/>
      <c r="EB684" s="40"/>
      <c r="EC684" s="40"/>
      <c r="ED684" s="40"/>
      <c r="EE684" s="40"/>
      <c r="EF684" s="40"/>
      <c r="EG684" s="40"/>
      <c r="EH684" s="40"/>
      <c r="EI684" s="40"/>
      <c r="EJ684" s="40"/>
      <c r="EK684" s="40"/>
      <c r="EL684" s="40"/>
      <c r="EM684" s="40"/>
      <c r="EN684" s="40"/>
      <c r="EO684" s="40"/>
      <c r="EP684" s="40"/>
      <c r="EQ684" s="40"/>
      <c r="ER684" s="40"/>
      <c r="ES684" s="40"/>
      <c r="ET684" s="40"/>
      <c r="EU684" s="40"/>
      <c r="EV684" s="40"/>
      <c r="EW684" s="40"/>
      <c r="EX684" s="40"/>
      <c r="EY684" s="40"/>
      <c r="EZ684" s="40"/>
      <c r="FA684" s="40"/>
      <c r="FB684" s="40"/>
      <c r="FC684" s="40"/>
      <c r="FD684" s="40"/>
      <c r="FE684" s="40"/>
      <c r="FF684" s="40"/>
      <c r="FG684" s="40"/>
      <c r="FH684" s="40"/>
      <c r="FI684" s="40"/>
      <c r="FJ684" s="40"/>
      <c r="FK684" s="40"/>
      <c r="FL684" s="40"/>
      <c r="FM684" s="40"/>
      <c r="FN684" s="40"/>
      <c r="FO684" s="40"/>
      <c r="FP684" s="40"/>
      <c r="FQ684" s="40"/>
      <c r="FR684" s="40"/>
      <c r="FS684" s="40"/>
      <c r="FT684" s="40"/>
      <c r="FU684" s="40"/>
      <c r="FV684" s="40"/>
      <c r="FW684" s="40"/>
      <c r="FX684" s="40"/>
      <c r="FY684" s="40"/>
      <c r="FZ684" s="40"/>
      <c r="GA684" s="40"/>
      <c r="GB684" s="40"/>
      <c r="GC684" s="40"/>
    </row>
    <row r="685" spans="1:185" s="39" customFormat="1">
      <c r="A685" s="102"/>
      <c r="B685" s="103" t="s">
        <v>54</v>
      </c>
      <c r="C685" s="133"/>
      <c r="D685" s="149">
        <v>56</v>
      </c>
      <c r="E685" s="148">
        <v>56</v>
      </c>
      <c r="F685" s="109"/>
      <c r="G685" s="108"/>
      <c r="H685" s="109"/>
      <c r="I685" s="108"/>
      <c r="J685" s="98"/>
      <c r="K685" s="131"/>
      <c r="L685" s="131"/>
      <c r="M685" s="131"/>
      <c r="N685" s="131"/>
      <c r="O685" s="131"/>
      <c r="P685" s="131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F685" s="40"/>
      <c r="AG685" s="40"/>
      <c r="AH685" s="40"/>
      <c r="AI685" s="40"/>
      <c r="AJ685" s="40"/>
      <c r="AK685" s="40"/>
      <c r="AL685" s="40"/>
      <c r="AM685" s="40"/>
      <c r="AN685" s="40"/>
      <c r="AO685" s="40"/>
      <c r="AP685" s="40"/>
      <c r="AQ685" s="40"/>
      <c r="AR685" s="40"/>
      <c r="AS685" s="40"/>
      <c r="AT685" s="40"/>
      <c r="AU685" s="40"/>
      <c r="AV685" s="40"/>
      <c r="AW685" s="40"/>
      <c r="AX685" s="40"/>
      <c r="AY685" s="40"/>
      <c r="AZ685" s="40"/>
      <c r="BA685" s="40"/>
      <c r="BB685" s="40"/>
      <c r="BC685" s="40"/>
      <c r="BD685" s="40"/>
      <c r="BE685" s="40"/>
      <c r="BF685" s="40"/>
      <c r="BG685" s="40"/>
      <c r="BH685" s="40"/>
      <c r="BI685" s="40"/>
      <c r="BJ685" s="40"/>
      <c r="BK685" s="40"/>
      <c r="BL685" s="40"/>
      <c r="BM685" s="40"/>
      <c r="BN685" s="40"/>
      <c r="BO685" s="40"/>
      <c r="BP685" s="40"/>
      <c r="BQ685" s="40"/>
      <c r="BR685" s="40"/>
      <c r="BS685" s="40"/>
      <c r="BT685" s="40"/>
      <c r="BU685" s="40"/>
      <c r="BV685" s="40"/>
      <c r="BW685" s="40"/>
      <c r="BX685" s="40"/>
      <c r="BY685" s="40"/>
      <c r="BZ685" s="40"/>
      <c r="CA685" s="40"/>
      <c r="CB685" s="40"/>
      <c r="CC685" s="40"/>
      <c r="CD685" s="40"/>
      <c r="CE685" s="40"/>
      <c r="CF685" s="40"/>
      <c r="CG685" s="40"/>
      <c r="CH685" s="40"/>
      <c r="CI685" s="40"/>
      <c r="CJ685" s="40"/>
      <c r="CK685" s="40"/>
      <c r="CL685" s="40"/>
      <c r="CM685" s="40"/>
      <c r="CN685" s="40"/>
      <c r="CO685" s="40"/>
      <c r="CP685" s="40"/>
      <c r="CQ685" s="40"/>
      <c r="CR685" s="40"/>
      <c r="CS685" s="40"/>
      <c r="CT685" s="40"/>
      <c r="CU685" s="40"/>
      <c r="CV685" s="40"/>
      <c r="CW685" s="40"/>
      <c r="CX685" s="40"/>
      <c r="CY685" s="40"/>
      <c r="CZ685" s="40"/>
      <c r="DA685" s="40"/>
      <c r="DB685" s="40"/>
      <c r="DC685" s="40"/>
      <c r="DD685" s="40"/>
      <c r="DE685" s="40"/>
      <c r="DF685" s="40"/>
      <c r="DG685" s="40"/>
      <c r="DH685" s="40"/>
      <c r="DI685" s="40"/>
      <c r="DJ685" s="40"/>
      <c r="DK685" s="40"/>
      <c r="DL685" s="40"/>
      <c r="DM685" s="40"/>
      <c r="DN685" s="40"/>
      <c r="DO685" s="40"/>
      <c r="DP685" s="40"/>
      <c r="DQ685" s="40"/>
      <c r="DR685" s="40"/>
      <c r="DS685" s="40"/>
      <c r="DT685" s="40"/>
      <c r="DU685" s="40"/>
      <c r="DV685" s="40"/>
      <c r="DW685" s="40"/>
      <c r="DX685" s="40"/>
      <c r="DY685" s="40"/>
      <c r="DZ685" s="40"/>
      <c r="EA685" s="40"/>
      <c r="EB685" s="40"/>
      <c r="EC685" s="40"/>
      <c r="ED685" s="40"/>
      <c r="EE685" s="40"/>
      <c r="EF685" s="40"/>
      <c r="EG685" s="40"/>
      <c r="EH685" s="40"/>
      <c r="EI685" s="40"/>
      <c r="EJ685" s="40"/>
      <c r="EK685" s="40"/>
      <c r="EL685" s="40"/>
      <c r="EM685" s="40"/>
      <c r="EN685" s="40"/>
      <c r="EO685" s="40"/>
      <c r="EP685" s="40"/>
      <c r="EQ685" s="40"/>
      <c r="ER685" s="40"/>
      <c r="ES685" s="40"/>
      <c r="ET685" s="40"/>
      <c r="EU685" s="40"/>
      <c r="EV685" s="40"/>
      <c r="EW685" s="40"/>
      <c r="EX685" s="40"/>
      <c r="EY685" s="40"/>
      <c r="EZ685" s="40"/>
      <c r="FA685" s="40"/>
      <c r="FB685" s="40"/>
      <c r="FC685" s="40"/>
      <c r="FD685" s="40"/>
      <c r="FE685" s="40"/>
      <c r="FF685" s="40"/>
      <c r="FG685" s="40"/>
      <c r="FH685" s="40"/>
      <c r="FI685" s="40"/>
      <c r="FJ685" s="40"/>
      <c r="FK685" s="40"/>
      <c r="FL685" s="40"/>
      <c r="FM685" s="40"/>
      <c r="FN685" s="40"/>
      <c r="FO685" s="40"/>
      <c r="FP685" s="40"/>
      <c r="FQ685" s="40"/>
      <c r="FR685" s="40"/>
      <c r="FS685" s="40"/>
      <c r="FT685" s="40"/>
      <c r="FU685" s="40"/>
      <c r="FV685" s="40"/>
      <c r="FW685" s="40"/>
      <c r="FX685" s="40"/>
      <c r="FY685" s="40"/>
      <c r="FZ685" s="40"/>
      <c r="GA685" s="40"/>
      <c r="GB685" s="40"/>
      <c r="GC685" s="40"/>
    </row>
    <row r="686" spans="1:185" s="39" customFormat="1">
      <c r="A686" s="102"/>
      <c r="B686" s="103" t="s">
        <v>19</v>
      </c>
      <c r="C686" s="133"/>
      <c r="D686" s="148">
        <v>1</v>
      </c>
      <c r="E686" s="148">
        <v>1</v>
      </c>
      <c r="F686" s="108"/>
      <c r="G686" s="108"/>
      <c r="H686" s="108"/>
      <c r="I686" s="108"/>
      <c r="J686" s="98"/>
      <c r="K686" s="131"/>
      <c r="L686" s="131"/>
      <c r="M686" s="131"/>
      <c r="N686" s="131"/>
      <c r="O686" s="131"/>
      <c r="P686" s="131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F686" s="40"/>
      <c r="AG686" s="40"/>
      <c r="AH686" s="40"/>
      <c r="AI686" s="40"/>
      <c r="AJ686" s="40"/>
      <c r="AK686" s="40"/>
      <c r="AL686" s="40"/>
      <c r="AM686" s="40"/>
      <c r="AN686" s="40"/>
      <c r="AO686" s="40"/>
      <c r="AP686" s="40"/>
      <c r="AQ686" s="40"/>
      <c r="AR686" s="40"/>
      <c r="AS686" s="40"/>
      <c r="AT686" s="40"/>
      <c r="AU686" s="40"/>
      <c r="AV686" s="40"/>
      <c r="AW686" s="40"/>
      <c r="AX686" s="40"/>
      <c r="AY686" s="40"/>
      <c r="AZ686" s="40"/>
      <c r="BA686" s="40"/>
      <c r="BB686" s="40"/>
      <c r="BC686" s="40"/>
      <c r="BD686" s="40"/>
      <c r="BE686" s="40"/>
      <c r="BF686" s="40"/>
      <c r="BG686" s="40"/>
      <c r="BH686" s="40"/>
      <c r="BI686" s="40"/>
      <c r="BJ686" s="40"/>
      <c r="BK686" s="40"/>
      <c r="BL686" s="40"/>
      <c r="BM686" s="40"/>
      <c r="BN686" s="40"/>
      <c r="BO686" s="40"/>
      <c r="BP686" s="40"/>
      <c r="BQ686" s="40"/>
      <c r="BR686" s="40"/>
      <c r="BS686" s="40"/>
      <c r="BT686" s="40"/>
      <c r="BU686" s="40"/>
      <c r="BV686" s="40"/>
      <c r="BW686" s="40"/>
      <c r="BX686" s="40"/>
      <c r="BY686" s="40"/>
      <c r="BZ686" s="40"/>
      <c r="CA686" s="40"/>
      <c r="CB686" s="40"/>
      <c r="CC686" s="40"/>
      <c r="CD686" s="40"/>
      <c r="CE686" s="40"/>
      <c r="CF686" s="40"/>
      <c r="CG686" s="40"/>
      <c r="CH686" s="40"/>
      <c r="CI686" s="40"/>
      <c r="CJ686" s="40"/>
      <c r="CK686" s="40"/>
      <c r="CL686" s="40"/>
      <c r="CM686" s="40"/>
      <c r="CN686" s="40"/>
      <c r="CO686" s="40"/>
      <c r="CP686" s="40"/>
      <c r="CQ686" s="40"/>
      <c r="CR686" s="40"/>
      <c r="CS686" s="40"/>
      <c r="CT686" s="40"/>
      <c r="CU686" s="40"/>
      <c r="CV686" s="40"/>
      <c r="CW686" s="40"/>
      <c r="CX686" s="40"/>
      <c r="CY686" s="40"/>
      <c r="CZ686" s="40"/>
      <c r="DA686" s="40"/>
      <c r="DB686" s="40"/>
      <c r="DC686" s="40"/>
      <c r="DD686" s="40"/>
      <c r="DE686" s="40"/>
      <c r="DF686" s="40"/>
      <c r="DG686" s="40"/>
      <c r="DH686" s="40"/>
      <c r="DI686" s="40"/>
      <c r="DJ686" s="40"/>
      <c r="DK686" s="40"/>
      <c r="DL686" s="40"/>
      <c r="DM686" s="40"/>
      <c r="DN686" s="40"/>
      <c r="DO686" s="40"/>
      <c r="DP686" s="40"/>
      <c r="DQ686" s="40"/>
      <c r="DR686" s="40"/>
      <c r="DS686" s="40"/>
      <c r="DT686" s="40"/>
      <c r="DU686" s="40"/>
      <c r="DV686" s="40"/>
      <c r="DW686" s="40"/>
      <c r="DX686" s="40"/>
      <c r="DY686" s="40"/>
      <c r="DZ686" s="40"/>
      <c r="EA686" s="40"/>
      <c r="EB686" s="40"/>
      <c r="EC686" s="40"/>
      <c r="ED686" s="40"/>
      <c r="EE686" s="40"/>
      <c r="EF686" s="40"/>
      <c r="EG686" s="40"/>
      <c r="EH686" s="40"/>
      <c r="EI686" s="40"/>
      <c r="EJ686" s="40"/>
      <c r="EK686" s="40"/>
      <c r="EL686" s="40"/>
      <c r="EM686" s="40"/>
      <c r="EN686" s="40"/>
      <c r="EO686" s="40"/>
      <c r="EP686" s="40"/>
      <c r="EQ686" s="40"/>
      <c r="ER686" s="40"/>
      <c r="ES686" s="40"/>
      <c r="ET686" s="40"/>
      <c r="EU686" s="40"/>
      <c r="EV686" s="40"/>
      <c r="EW686" s="40"/>
      <c r="EX686" s="40"/>
      <c r="EY686" s="40"/>
      <c r="EZ686" s="40"/>
      <c r="FA686" s="40"/>
      <c r="FB686" s="40"/>
      <c r="FC686" s="40"/>
      <c r="FD686" s="40"/>
      <c r="FE686" s="40"/>
      <c r="FF686" s="40"/>
      <c r="FG686" s="40"/>
      <c r="FH686" s="40"/>
      <c r="FI686" s="40"/>
      <c r="FJ686" s="40"/>
      <c r="FK686" s="40"/>
      <c r="FL686" s="40"/>
      <c r="FM686" s="40"/>
      <c r="FN686" s="40"/>
      <c r="FO686" s="40"/>
      <c r="FP686" s="40"/>
      <c r="FQ686" s="40"/>
      <c r="FR686" s="40"/>
      <c r="FS686" s="40"/>
      <c r="FT686" s="40"/>
      <c r="FU686" s="40"/>
      <c r="FV686" s="40"/>
      <c r="FW686" s="40"/>
      <c r="FX686" s="40"/>
      <c r="FY686" s="40"/>
      <c r="FZ686" s="40"/>
      <c r="GA686" s="40"/>
      <c r="GB686" s="40"/>
      <c r="GC686" s="40"/>
    </row>
    <row r="687" spans="1:185" s="39" customFormat="1">
      <c r="A687" s="102"/>
      <c r="B687" s="103" t="s">
        <v>72</v>
      </c>
      <c r="C687" s="133"/>
      <c r="D687" s="149"/>
      <c r="E687" s="148">
        <v>109.2</v>
      </c>
      <c r="F687" s="109"/>
      <c r="G687" s="108"/>
      <c r="H687" s="109"/>
      <c r="I687" s="105"/>
      <c r="J687" s="98"/>
      <c r="K687" s="131"/>
      <c r="L687" s="131"/>
      <c r="M687" s="131"/>
      <c r="N687" s="131"/>
      <c r="O687" s="131"/>
      <c r="P687" s="131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F687" s="40"/>
      <c r="AG687" s="40"/>
      <c r="AH687" s="40"/>
      <c r="AI687" s="40"/>
      <c r="AJ687" s="40"/>
      <c r="AK687" s="40"/>
      <c r="AL687" s="40"/>
      <c r="AM687" s="40"/>
      <c r="AN687" s="40"/>
      <c r="AO687" s="40"/>
      <c r="AP687" s="40"/>
      <c r="AQ687" s="40"/>
      <c r="AR687" s="40"/>
      <c r="AS687" s="40"/>
      <c r="AT687" s="40"/>
      <c r="AU687" s="40"/>
      <c r="AV687" s="40"/>
      <c r="AW687" s="40"/>
      <c r="AX687" s="40"/>
      <c r="AY687" s="40"/>
      <c r="AZ687" s="40"/>
      <c r="BA687" s="40"/>
      <c r="BB687" s="40"/>
      <c r="BC687" s="40"/>
      <c r="BD687" s="40"/>
      <c r="BE687" s="40"/>
      <c r="BF687" s="40"/>
      <c r="BG687" s="40"/>
      <c r="BH687" s="40"/>
      <c r="BI687" s="40"/>
      <c r="BJ687" s="40"/>
      <c r="BK687" s="40"/>
      <c r="BL687" s="40"/>
      <c r="BM687" s="40"/>
      <c r="BN687" s="40"/>
      <c r="BO687" s="40"/>
      <c r="BP687" s="40"/>
      <c r="BQ687" s="40"/>
      <c r="BR687" s="40"/>
      <c r="BS687" s="40"/>
      <c r="BT687" s="40"/>
      <c r="BU687" s="40"/>
      <c r="BV687" s="40"/>
      <c r="BW687" s="40"/>
      <c r="BX687" s="40"/>
      <c r="BY687" s="40"/>
      <c r="BZ687" s="40"/>
      <c r="CA687" s="40"/>
      <c r="CB687" s="40"/>
      <c r="CC687" s="40"/>
      <c r="CD687" s="40"/>
      <c r="CE687" s="40"/>
      <c r="CF687" s="40"/>
      <c r="CG687" s="40"/>
      <c r="CH687" s="40"/>
      <c r="CI687" s="40"/>
      <c r="CJ687" s="40"/>
      <c r="CK687" s="40"/>
      <c r="CL687" s="40"/>
      <c r="CM687" s="40"/>
      <c r="CN687" s="40"/>
      <c r="CO687" s="40"/>
      <c r="CP687" s="40"/>
      <c r="CQ687" s="40"/>
      <c r="CR687" s="40"/>
      <c r="CS687" s="40"/>
      <c r="CT687" s="40"/>
      <c r="CU687" s="40"/>
      <c r="CV687" s="40"/>
      <c r="CW687" s="40"/>
      <c r="CX687" s="40"/>
      <c r="CY687" s="40"/>
      <c r="CZ687" s="40"/>
      <c r="DA687" s="40"/>
      <c r="DB687" s="40"/>
      <c r="DC687" s="40"/>
      <c r="DD687" s="40"/>
      <c r="DE687" s="40"/>
      <c r="DF687" s="40"/>
      <c r="DG687" s="40"/>
      <c r="DH687" s="40"/>
      <c r="DI687" s="40"/>
      <c r="DJ687" s="40"/>
      <c r="DK687" s="40"/>
      <c r="DL687" s="40"/>
      <c r="DM687" s="40"/>
      <c r="DN687" s="40"/>
      <c r="DO687" s="40"/>
      <c r="DP687" s="40"/>
      <c r="DQ687" s="40"/>
      <c r="DR687" s="40"/>
      <c r="DS687" s="40"/>
      <c r="DT687" s="40"/>
      <c r="DU687" s="40"/>
      <c r="DV687" s="40"/>
      <c r="DW687" s="40"/>
      <c r="DX687" s="40"/>
      <c r="DY687" s="40"/>
      <c r="DZ687" s="40"/>
      <c r="EA687" s="40"/>
      <c r="EB687" s="40"/>
      <c r="EC687" s="40"/>
      <c r="ED687" s="40"/>
      <c r="EE687" s="40"/>
      <c r="EF687" s="40"/>
      <c r="EG687" s="40"/>
      <c r="EH687" s="40"/>
      <c r="EI687" s="40"/>
      <c r="EJ687" s="40"/>
      <c r="EK687" s="40"/>
      <c r="EL687" s="40"/>
      <c r="EM687" s="40"/>
      <c r="EN687" s="40"/>
      <c r="EO687" s="40"/>
      <c r="EP687" s="40"/>
      <c r="EQ687" s="40"/>
      <c r="ER687" s="40"/>
      <c r="ES687" s="40"/>
      <c r="ET687" s="40"/>
      <c r="EU687" s="40"/>
      <c r="EV687" s="40"/>
      <c r="EW687" s="40"/>
      <c r="EX687" s="40"/>
      <c r="EY687" s="40"/>
      <c r="EZ687" s="40"/>
      <c r="FA687" s="40"/>
      <c r="FB687" s="40"/>
      <c r="FC687" s="40"/>
      <c r="FD687" s="40"/>
      <c r="FE687" s="40"/>
      <c r="FF687" s="40"/>
      <c r="FG687" s="40"/>
      <c r="FH687" s="40"/>
      <c r="FI687" s="40"/>
      <c r="FJ687" s="40"/>
      <c r="FK687" s="40"/>
      <c r="FL687" s="40"/>
      <c r="FM687" s="40"/>
      <c r="FN687" s="40"/>
      <c r="FO687" s="40"/>
      <c r="FP687" s="40"/>
      <c r="FQ687" s="40"/>
      <c r="FR687" s="40"/>
      <c r="FS687" s="40"/>
      <c r="FT687" s="40"/>
      <c r="FU687" s="40"/>
      <c r="FV687" s="40"/>
      <c r="FW687" s="40"/>
      <c r="FX687" s="40"/>
      <c r="FY687" s="40"/>
      <c r="FZ687" s="40"/>
      <c r="GA687" s="40"/>
      <c r="GB687" s="40"/>
      <c r="GC687" s="40"/>
    </row>
    <row r="688" spans="1:185" s="39" customFormat="1">
      <c r="A688" s="102" t="s">
        <v>340</v>
      </c>
      <c r="B688" s="103"/>
      <c r="C688" s="104">
        <v>150</v>
      </c>
      <c r="D688" s="158"/>
      <c r="E688" s="104"/>
      <c r="F688" s="105">
        <v>0.5</v>
      </c>
      <c r="G688" s="108">
        <v>2.5000000000000001E-2</v>
      </c>
      <c r="H688" s="109">
        <v>12.5</v>
      </c>
      <c r="I688" s="108">
        <v>52.1</v>
      </c>
      <c r="J688" s="98" t="s">
        <v>341</v>
      </c>
      <c r="K688" s="131"/>
      <c r="L688" s="131"/>
      <c r="M688" s="131"/>
      <c r="N688" s="131"/>
      <c r="O688" s="131"/>
      <c r="P688" s="131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F688" s="40"/>
      <c r="AG688" s="40"/>
      <c r="AH688" s="40"/>
      <c r="AI688" s="40"/>
      <c r="AJ688" s="40"/>
      <c r="AK688" s="40"/>
      <c r="AL688" s="40"/>
      <c r="AM688" s="40"/>
      <c r="AN688" s="40"/>
      <c r="AO688" s="40"/>
      <c r="AP688" s="40"/>
      <c r="AQ688" s="40"/>
      <c r="AR688" s="40"/>
      <c r="AS688" s="40"/>
      <c r="AT688" s="40"/>
      <c r="AU688" s="40"/>
      <c r="AV688" s="40"/>
      <c r="AW688" s="40"/>
      <c r="AX688" s="40"/>
      <c r="AY688" s="40"/>
      <c r="AZ688" s="40"/>
      <c r="BA688" s="40"/>
      <c r="BB688" s="40"/>
      <c r="BC688" s="40"/>
      <c r="BD688" s="40"/>
      <c r="BE688" s="40"/>
      <c r="BF688" s="40"/>
      <c r="BG688" s="40"/>
      <c r="BH688" s="40"/>
      <c r="BI688" s="40"/>
      <c r="BJ688" s="40"/>
      <c r="BK688" s="40"/>
      <c r="BL688" s="40"/>
      <c r="BM688" s="40"/>
      <c r="BN688" s="40"/>
      <c r="BO688" s="40"/>
      <c r="BP688" s="40"/>
      <c r="BQ688" s="40"/>
      <c r="BR688" s="40"/>
      <c r="BS688" s="40"/>
      <c r="BT688" s="40"/>
      <c r="BU688" s="40"/>
      <c r="BV688" s="40"/>
      <c r="BW688" s="40"/>
      <c r="BX688" s="40"/>
      <c r="BY688" s="40"/>
      <c r="BZ688" s="40"/>
      <c r="CA688" s="40"/>
      <c r="CB688" s="40"/>
      <c r="CC688" s="40"/>
      <c r="CD688" s="40"/>
      <c r="CE688" s="40"/>
      <c r="CF688" s="40"/>
      <c r="CG688" s="40"/>
      <c r="CH688" s="40"/>
      <c r="CI688" s="40"/>
      <c r="CJ688" s="40"/>
      <c r="CK688" s="40"/>
      <c r="CL688" s="40"/>
      <c r="CM688" s="40"/>
      <c r="CN688" s="40"/>
      <c r="CO688" s="40"/>
      <c r="CP688" s="40"/>
      <c r="CQ688" s="40"/>
      <c r="CR688" s="40"/>
      <c r="CS688" s="40"/>
      <c r="CT688" s="40"/>
      <c r="CU688" s="40"/>
      <c r="CV688" s="40"/>
      <c r="CW688" s="40"/>
      <c r="CX688" s="40"/>
      <c r="CY688" s="40"/>
      <c r="CZ688" s="40"/>
      <c r="DA688" s="40"/>
      <c r="DB688" s="40"/>
      <c r="DC688" s="40"/>
      <c r="DD688" s="40"/>
      <c r="DE688" s="40"/>
      <c r="DF688" s="40"/>
      <c r="DG688" s="40"/>
      <c r="DH688" s="40"/>
      <c r="DI688" s="40"/>
      <c r="DJ688" s="40"/>
      <c r="DK688" s="40"/>
      <c r="DL688" s="40"/>
      <c r="DM688" s="40"/>
      <c r="DN688" s="40"/>
      <c r="DO688" s="40"/>
      <c r="DP688" s="40"/>
      <c r="DQ688" s="40"/>
      <c r="DR688" s="40"/>
      <c r="DS688" s="40"/>
      <c r="DT688" s="40"/>
      <c r="DU688" s="40"/>
      <c r="DV688" s="40"/>
      <c r="DW688" s="40"/>
      <c r="DX688" s="40"/>
      <c r="DY688" s="40"/>
      <c r="DZ688" s="40"/>
      <c r="EA688" s="40"/>
      <c r="EB688" s="40"/>
      <c r="EC688" s="40"/>
      <c r="ED688" s="40"/>
      <c r="EE688" s="40"/>
      <c r="EF688" s="40"/>
      <c r="EG688" s="40"/>
      <c r="EH688" s="40"/>
      <c r="EI688" s="40"/>
      <c r="EJ688" s="40"/>
      <c r="EK688" s="40"/>
      <c r="EL688" s="40"/>
      <c r="EM688" s="40"/>
      <c r="EN688" s="40"/>
      <c r="EO688" s="40"/>
      <c r="EP688" s="40"/>
      <c r="EQ688" s="40"/>
      <c r="ER688" s="40"/>
      <c r="ES688" s="40"/>
      <c r="ET688" s="40"/>
      <c r="EU688" s="40"/>
      <c r="EV688" s="40"/>
      <c r="EW688" s="40"/>
      <c r="EX688" s="40"/>
      <c r="EY688" s="40"/>
      <c r="EZ688" s="40"/>
      <c r="FA688" s="40"/>
      <c r="FB688" s="40"/>
      <c r="FC688" s="40"/>
      <c r="FD688" s="40"/>
      <c r="FE688" s="40"/>
      <c r="FF688" s="40"/>
      <c r="FG688" s="40"/>
      <c r="FH688" s="40"/>
      <c r="FI688" s="40"/>
      <c r="FJ688" s="40"/>
      <c r="FK688" s="40"/>
      <c r="FL688" s="40"/>
      <c r="FM688" s="40"/>
      <c r="FN688" s="40"/>
      <c r="FO688" s="40"/>
      <c r="FP688" s="40"/>
      <c r="FQ688" s="40"/>
      <c r="FR688" s="40"/>
      <c r="FS688" s="40"/>
      <c r="FT688" s="40"/>
      <c r="FU688" s="40"/>
      <c r="FV688" s="40"/>
      <c r="FW688" s="40"/>
      <c r="FX688" s="40"/>
      <c r="FY688" s="40"/>
      <c r="FZ688" s="40"/>
      <c r="GA688" s="40"/>
      <c r="GB688" s="40"/>
      <c r="GC688" s="40"/>
    </row>
    <row r="689" spans="1:185" s="39" customFormat="1">
      <c r="A689" s="102"/>
      <c r="B689" s="103" t="s">
        <v>297</v>
      </c>
      <c r="C689" s="133"/>
      <c r="D689" s="158">
        <v>12.75</v>
      </c>
      <c r="E689" s="104">
        <v>12.5</v>
      </c>
      <c r="F689" s="105"/>
      <c r="G689" s="108"/>
      <c r="H689" s="109"/>
      <c r="I689" s="108"/>
      <c r="J689" s="98"/>
      <c r="K689" s="131"/>
      <c r="L689" s="131"/>
      <c r="M689" s="131"/>
      <c r="N689" s="131"/>
      <c r="O689" s="131"/>
      <c r="P689" s="131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F689" s="40"/>
      <c r="AG689" s="40"/>
      <c r="AH689" s="40"/>
      <c r="AI689" s="40"/>
      <c r="AJ689" s="40"/>
      <c r="AK689" s="40"/>
      <c r="AL689" s="40"/>
      <c r="AM689" s="40"/>
      <c r="AN689" s="40"/>
      <c r="AO689" s="40"/>
      <c r="AP689" s="40"/>
      <c r="AQ689" s="40"/>
      <c r="AR689" s="40"/>
      <c r="AS689" s="40"/>
      <c r="AT689" s="40"/>
      <c r="AU689" s="40"/>
      <c r="AV689" s="40"/>
      <c r="AW689" s="40"/>
      <c r="AX689" s="40"/>
      <c r="AY689" s="40"/>
      <c r="AZ689" s="40"/>
      <c r="BA689" s="40"/>
      <c r="BB689" s="40"/>
      <c r="BC689" s="40"/>
      <c r="BD689" s="40"/>
      <c r="BE689" s="40"/>
      <c r="BF689" s="40"/>
      <c r="BG689" s="40"/>
      <c r="BH689" s="40"/>
      <c r="BI689" s="40"/>
      <c r="BJ689" s="40"/>
      <c r="BK689" s="40"/>
      <c r="BL689" s="40"/>
      <c r="BM689" s="40"/>
      <c r="BN689" s="40"/>
      <c r="BO689" s="40"/>
      <c r="BP689" s="40"/>
      <c r="BQ689" s="40"/>
      <c r="BR689" s="40"/>
      <c r="BS689" s="40"/>
      <c r="BT689" s="40"/>
      <c r="BU689" s="40"/>
      <c r="BV689" s="40"/>
      <c r="BW689" s="40"/>
      <c r="BX689" s="40"/>
      <c r="BY689" s="40"/>
      <c r="BZ689" s="40"/>
      <c r="CA689" s="40"/>
      <c r="CB689" s="40"/>
      <c r="CC689" s="40"/>
      <c r="CD689" s="40"/>
      <c r="CE689" s="40"/>
      <c r="CF689" s="40"/>
      <c r="CG689" s="40"/>
      <c r="CH689" s="40"/>
      <c r="CI689" s="40"/>
      <c r="CJ689" s="40"/>
      <c r="CK689" s="40"/>
      <c r="CL689" s="40"/>
      <c r="CM689" s="40"/>
      <c r="CN689" s="40"/>
      <c r="CO689" s="40"/>
      <c r="CP689" s="40"/>
      <c r="CQ689" s="40"/>
      <c r="CR689" s="40"/>
      <c r="CS689" s="40"/>
      <c r="CT689" s="40"/>
      <c r="CU689" s="40"/>
      <c r="CV689" s="40"/>
      <c r="CW689" s="40"/>
      <c r="CX689" s="40"/>
      <c r="CY689" s="40"/>
      <c r="CZ689" s="40"/>
      <c r="DA689" s="40"/>
      <c r="DB689" s="40"/>
      <c r="DC689" s="40"/>
      <c r="DD689" s="40"/>
      <c r="DE689" s="40"/>
      <c r="DF689" s="40"/>
      <c r="DG689" s="40"/>
      <c r="DH689" s="40"/>
      <c r="DI689" s="40"/>
      <c r="DJ689" s="40"/>
      <c r="DK689" s="40"/>
      <c r="DL689" s="40"/>
      <c r="DM689" s="40"/>
      <c r="DN689" s="40"/>
      <c r="DO689" s="40"/>
      <c r="DP689" s="40"/>
      <c r="DQ689" s="40"/>
      <c r="DR689" s="40"/>
      <c r="DS689" s="40"/>
      <c r="DT689" s="40"/>
      <c r="DU689" s="40"/>
      <c r="DV689" s="40"/>
      <c r="DW689" s="40"/>
      <c r="DX689" s="40"/>
      <c r="DY689" s="40"/>
      <c r="DZ689" s="40"/>
      <c r="EA689" s="40"/>
      <c r="EB689" s="40"/>
      <c r="EC689" s="40"/>
      <c r="ED689" s="40"/>
      <c r="EE689" s="40"/>
      <c r="EF689" s="40"/>
      <c r="EG689" s="40"/>
      <c r="EH689" s="40"/>
      <c r="EI689" s="40"/>
      <c r="EJ689" s="40"/>
      <c r="EK689" s="40"/>
      <c r="EL689" s="40"/>
      <c r="EM689" s="40"/>
      <c r="EN689" s="40"/>
      <c r="EO689" s="40"/>
      <c r="EP689" s="40"/>
      <c r="EQ689" s="40"/>
      <c r="ER689" s="40"/>
      <c r="ES689" s="40"/>
      <c r="ET689" s="40"/>
      <c r="EU689" s="40"/>
      <c r="EV689" s="40"/>
      <c r="EW689" s="40"/>
      <c r="EX689" s="40"/>
      <c r="EY689" s="40"/>
      <c r="EZ689" s="40"/>
      <c r="FA689" s="40"/>
      <c r="FB689" s="40"/>
      <c r="FC689" s="40"/>
      <c r="FD689" s="40"/>
      <c r="FE689" s="40"/>
      <c r="FF689" s="40"/>
      <c r="FG689" s="40"/>
      <c r="FH689" s="40"/>
      <c r="FI689" s="40"/>
      <c r="FJ689" s="40"/>
      <c r="FK689" s="40"/>
      <c r="FL689" s="40"/>
      <c r="FM689" s="40"/>
      <c r="FN689" s="40"/>
      <c r="FO689" s="40"/>
      <c r="FP689" s="40"/>
      <c r="FQ689" s="40"/>
      <c r="FR689" s="40"/>
      <c r="FS689" s="40"/>
      <c r="FT689" s="40"/>
      <c r="FU689" s="40"/>
      <c r="FV689" s="40"/>
      <c r="FW689" s="40"/>
      <c r="FX689" s="40"/>
      <c r="FY689" s="40"/>
      <c r="FZ689" s="40"/>
      <c r="GA689" s="40"/>
      <c r="GB689" s="40"/>
      <c r="GC689" s="40"/>
    </row>
    <row r="690" spans="1:185" s="39" customFormat="1">
      <c r="A690" s="102"/>
      <c r="B690" s="103" t="s">
        <v>18</v>
      </c>
      <c r="C690" s="133"/>
      <c r="D690" s="158">
        <v>4</v>
      </c>
      <c r="E690" s="104">
        <v>4</v>
      </c>
      <c r="F690" s="105"/>
      <c r="G690" s="108"/>
      <c r="H690" s="109"/>
      <c r="I690" s="108"/>
      <c r="J690" s="98"/>
      <c r="K690" s="131"/>
      <c r="L690" s="131"/>
      <c r="M690" s="131"/>
      <c r="N690" s="131"/>
      <c r="O690" s="131"/>
      <c r="P690" s="131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F690" s="40"/>
      <c r="AG690" s="40"/>
      <c r="AH690" s="40"/>
      <c r="AI690" s="40"/>
      <c r="AJ690" s="40"/>
      <c r="AK690" s="40"/>
      <c r="AL690" s="40"/>
      <c r="AM690" s="40"/>
      <c r="AN690" s="40"/>
      <c r="AO690" s="40"/>
      <c r="AP690" s="40"/>
      <c r="AQ690" s="40"/>
      <c r="AR690" s="40"/>
      <c r="AS690" s="40"/>
      <c r="AT690" s="40"/>
      <c r="AU690" s="40"/>
      <c r="AV690" s="40"/>
      <c r="AW690" s="40"/>
      <c r="AX690" s="40"/>
      <c r="AY690" s="40"/>
      <c r="AZ690" s="40"/>
      <c r="BA690" s="40"/>
      <c r="BB690" s="40"/>
      <c r="BC690" s="40"/>
      <c r="BD690" s="40"/>
      <c r="BE690" s="40"/>
      <c r="BF690" s="40"/>
      <c r="BG690" s="40"/>
      <c r="BH690" s="40"/>
      <c r="BI690" s="40"/>
      <c r="BJ690" s="40"/>
      <c r="BK690" s="40"/>
      <c r="BL690" s="40"/>
      <c r="BM690" s="40"/>
      <c r="BN690" s="40"/>
      <c r="BO690" s="40"/>
      <c r="BP690" s="40"/>
      <c r="BQ690" s="40"/>
      <c r="BR690" s="40"/>
      <c r="BS690" s="40"/>
      <c r="BT690" s="40"/>
      <c r="BU690" s="40"/>
      <c r="BV690" s="40"/>
      <c r="BW690" s="40"/>
      <c r="BX690" s="40"/>
      <c r="BY690" s="40"/>
      <c r="BZ690" s="40"/>
      <c r="CA690" s="40"/>
      <c r="CB690" s="40"/>
      <c r="CC690" s="40"/>
      <c r="CD690" s="40"/>
      <c r="CE690" s="40"/>
      <c r="CF690" s="40"/>
      <c r="CG690" s="40"/>
      <c r="CH690" s="40"/>
      <c r="CI690" s="40"/>
      <c r="CJ690" s="40"/>
      <c r="CK690" s="40"/>
      <c r="CL690" s="40"/>
      <c r="CM690" s="40"/>
      <c r="CN690" s="40"/>
      <c r="CO690" s="40"/>
      <c r="CP690" s="40"/>
      <c r="CQ690" s="40"/>
      <c r="CR690" s="40"/>
      <c r="CS690" s="40"/>
      <c r="CT690" s="40"/>
      <c r="CU690" s="40"/>
      <c r="CV690" s="40"/>
      <c r="CW690" s="40"/>
      <c r="CX690" s="40"/>
      <c r="CY690" s="40"/>
      <c r="CZ690" s="40"/>
      <c r="DA690" s="40"/>
      <c r="DB690" s="40"/>
      <c r="DC690" s="40"/>
      <c r="DD690" s="40"/>
      <c r="DE690" s="40"/>
      <c r="DF690" s="40"/>
      <c r="DG690" s="40"/>
      <c r="DH690" s="40"/>
      <c r="DI690" s="40"/>
      <c r="DJ690" s="40"/>
      <c r="DK690" s="40"/>
      <c r="DL690" s="40"/>
      <c r="DM690" s="40"/>
      <c r="DN690" s="40"/>
      <c r="DO690" s="40"/>
      <c r="DP690" s="40"/>
      <c r="DQ690" s="40"/>
      <c r="DR690" s="40"/>
      <c r="DS690" s="40"/>
      <c r="DT690" s="40"/>
      <c r="DU690" s="40"/>
      <c r="DV690" s="40"/>
      <c r="DW690" s="40"/>
      <c r="DX690" s="40"/>
      <c r="DY690" s="40"/>
      <c r="DZ690" s="40"/>
      <c r="EA690" s="40"/>
      <c r="EB690" s="40"/>
      <c r="EC690" s="40"/>
      <c r="ED690" s="40"/>
      <c r="EE690" s="40"/>
      <c r="EF690" s="40"/>
      <c r="EG690" s="40"/>
      <c r="EH690" s="40"/>
      <c r="EI690" s="40"/>
      <c r="EJ690" s="40"/>
      <c r="EK690" s="40"/>
      <c r="EL690" s="40"/>
      <c r="EM690" s="40"/>
      <c r="EN690" s="40"/>
      <c r="EO690" s="40"/>
      <c r="EP690" s="40"/>
      <c r="EQ690" s="40"/>
      <c r="ER690" s="40"/>
      <c r="ES690" s="40"/>
      <c r="ET690" s="40"/>
      <c r="EU690" s="40"/>
      <c r="EV690" s="40"/>
      <c r="EW690" s="40"/>
      <c r="EX690" s="40"/>
      <c r="EY690" s="40"/>
      <c r="EZ690" s="40"/>
      <c r="FA690" s="40"/>
      <c r="FB690" s="40"/>
      <c r="FC690" s="40"/>
      <c r="FD690" s="40"/>
      <c r="FE690" s="40"/>
      <c r="FF690" s="40"/>
      <c r="FG690" s="40"/>
      <c r="FH690" s="40"/>
      <c r="FI690" s="40"/>
      <c r="FJ690" s="40"/>
      <c r="FK690" s="40"/>
      <c r="FL690" s="40"/>
      <c r="FM690" s="40"/>
      <c r="FN690" s="40"/>
      <c r="FO690" s="40"/>
      <c r="FP690" s="40"/>
      <c r="FQ690" s="40"/>
      <c r="FR690" s="40"/>
      <c r="FS690" s="40"/>
      <c r="FT690" s="40"/>
      <c r="FU690" s="40"/>
      <c r="FV690" s="40"/>
      <c r="FW690" s="40"/>
      <c r="FX690" s="40"/>
      <c r="FY690" s="40"/>
      <c r="FZ690" s="40"/>
      <c r="GA690" s="40"/>
      <c r="GB690" s="40"/>
      <c r="GC690" s="40"/>
    </row>
    <row r="691" spans="1:185" s="39" customFormat="1">
      <c r="A691" s="102"/>
      <c r="B691" s="103" t="s">
        <v>17</v>
      </c>
      <c r="C691" s="133"/>
      <c r="D691" s="158">
        <v>150</v>
      </c>
      <c r="E691" s="104">
        <v>150</v>
      </c>
      <c r="F691" s="105"/>
      <c r="G691" s="108"/>
      <c r="H691" s="109"/>
      <c r="I691" s="108"/>
      <c r="J691" s="98"/>
      <c r="K691" s="131"/>
      <c r="L691" s="131"/>
      <c r="M691" s="131"/>
      <c r="N691" s="131"/>
      <c r="O691" s="131"/>
      <c r="P691" s="131"/>
      <c r="Q691" s="40"/>
      <c r="R691" s="40"/>
      <c r="S691" s="40"/>
      <c r="T691" s="40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F691" s="40"/>
      <c r="AG691" s="40"/>
      <c r="AH691" s="40"/>
      <c r="AI691" s="40"/>
      <c r="AJ691" s="40"/>
      <c r="AK691" s="40"/>
      <c r="AL691" s="40"/>
      <c r="AM691" s="40"/>
      <c r="AN691" s="40"/>
      <c r="AO691" s="40"/>
      <c r="AP691" s="40"/>
      <c r="AQ691" s="40"/>
      <c r="AR691" s="40"/>
      <c r="AS691" s="40"/>
      <c r="AT691" s="40"/>
      <c r="AU691" s="40"/>
      <c r="AV691" s="40"/>
      <c r="AW691" s="40"/>
      <c r="AX691" s="40"/>
      <c r="AY691" s="40"/>
      <c r="AZ691" s="40"/>
      <c r="BA691" s="40"/>
      <c r="BB691" s="40"/>
      <c r="BC691" s="40"/>
      <c r="BD691" s="40"/>
      <c r="BE691" s="40"/>
      <c r="BF691" s="40"/>
      <c r="BG691" s="40"/>
      <c r="BH691" s="40"/>
      <c r="BI691" s="40"/>
      <c r="BJ691" s="40"/>
      <c r="BK691" s="40"/>
      <c r="BL691" s="40"/>
      <c r="BM691" s="40"/>
      <c r="BN691" s="40"/>
      <c r="BO691" s="40"/>
      <c r="BP691" s="40"/>
      <c r="BQ691" s="40"/>
      <c r="BR691" s="40"/>
      <c r="BS691" s="40"/>
      <c r="BT691" s="40"/>
      <c r="BU691" s="40"/>
      <c r="BV691" s="40"/>
      <c r="BW691" s="40"/>
      <c r="BX691" s="40"/>
      <c r="BY691" s="40"/>
      <c r="BZ691" s="40"/>
      <c r="CA691" s="40"/>
      <c r="CB691" s="40"/>
      <c r="CC691" s="40"/>
      <c r="CD691" s="40"/>
      <c r="CE691" s="40"/>
      <c r="CF691" s="40"/>
      <c r="CG691" s="40"/>
      <c r="CH691" s="40"/>
      <c r="CI691" s="40"/>
      <c r="CJ691" s="40"/>
      <c r="CK691" s="40"/>
      <c r="CL691" s="40"/>
      <c r="CM691" s="40"/>
      <c r="CN691" s="40"/>
      <c r="CO691" s="40"/>
      <c r="CP691" s="40"/>
      <c r="CQ691" s="40"/>
      <c r="CR691" s="40"/>
      <c r="CS691" s="40"/>
      <c r="CT691" s="40"/>
      <c r="CU691" s="40"/>
      <c r="CV691" s="40"/>
      <c r="CW691" s="40"/>
      <c r="CX691" s="40"/>
      <c r="CY691" s="40"/>
      <c r="CZ691" s="40"/>
      <c r="DA691" s="40"/>
      <c r="DB691" s="40"/>
      <c r="DC691" s="40"/>
      <c r="DD691" s="40"/>
      <c r="DE691" s="40"/>
      <c r="DF691" s="40"/>
      <c r="DG691" s="40"/>
      <c r="DH691" s="40"/>
      <c r="DI691" s="40"/>
      <c r="DJ691" s="40"/>
      <c r="DK691" s="40"/>
      <c r="DL691" s="40"/>
      <c r="DM691" s="40"/>
      <c r="DN691" s="40"/>
      <c r="DO691" s="40"/>
      <c r="DP691" s="40"/>
      <c r="DQ691" s="40"/>
      <c r="DR691" s="40"/>
      <c r="DS691" s="40"/>
      <c r="DT691" s="40"/>
      <c r="DU691" s="40"/>
      <c r="DV691" s="40"/>
      <c r="DW691" s="40"/>
      <c r="DX691" s="40"/>
      <c r="DY691" s="40"/>
      <c r="DZ691" s="40"/>
      <c r="EA691" s="40"/>
      <c r="EB691" s="40"/>
      <c r="EC691" s="40"/>
      <c r="ED691" s="40"/>
      <c r="EE691" s="40"/>
      <c r="EF691" s="40"/>
      <c r="EG691" s="40"/>
      <c r="EH691" s="40"/>
      <c r="EI691" s="40"/>
      <c r="EJ691" s="40"/>
      <c r="EK691" s="40"/>
      <c r="EL691" s="40"/>
      <c r="EM691" s="40"/>
      <c r="EN691" s="40"/>
      <c r="EO691" s="40"/>
      <c r="EP691" s="40"/>
      <c r="EQ691" s="40"/>
      <c r="ER691" s="40"/>
      <c r="ES691" s="40"/>
      <c r="ET691" s="40"/>
      <c r="EU691" s="40"/>
      <c r="EV691" s="40"/>
      <c r="EW691" s="40"/>
      <c r="EX691" s="40"/>
      <c r="EY691" s="40"/>
      <c r="EZ691" s="40"/>
      <c r="FA691" s="40"/>
      <c r="FB691" s="40"/>
      <c r="FC691" s="40"/>
      <c r="FD691" s="40"/>
      <c r="FE691" s="40"/>
      <c r="FF691" s="40"/>
      <c r="FG691" s="40"/>
      <c r="FH691" s="40"/>
      <c r="FI691" s="40"/>
      <c r="FJ691" s="40"/>
      <c r="FK691" s="40"/>
      <c r="FL691" s="40"/>
      <c r="FM691" s="40"/>
      <c r="FN691" s="40"/>
      <c r="FO691" s="40"/>
      <c r="FP691" s="40"/>
      <c r="FQ691" s="40"/>
      <c r="FR691" s="40"/>
      <c r="FS691" s="40"/>
      <c r="FT691" s="40"/>
      <c r="FU691" s="40"/>
      <c r="FV691" s="40"/>
      <c r="FW691" s="40"/>
      <c r="FX691" s="40"/>
      <c r="FY691" s="40"/>
      <c r="FZ691" s="40"/>
      <c r="GA691" s="40"/>
      <c r="GB691" s="40"/>
      <c r="GC691" s="40"/>
    </row>
    <row r="692" spans="1:185" ht="16.5" thickBot="1">
      <c r="A692" s="102" t="s">
        <v>47</v>
      </c>
      <c r="B692" s="103"/>
      <c r="C692" s="104">
        <v>30</v>
      </c>
      <c r="D692" s="104">
        <v>30</v>
      </c>
      <c r="E692" s="134">
        <v>30</v>
      </c>
      <c r="F692" s="104">
        <v>1.5</v>
      </c>
      <c r="G692" s="134">
        <v>0.3</v>
      </c>
      <c r="H692" s="104">
        <v>14.3</v>
      </c>
      <c r="I692" s="134">
        <v>66</v>
      </c>
      <c r="J692" s="98"/>
    </row>
    <row r="693" spans="1:185" ht="16.5" thickBot="1">
      <c r="A693" s="121" t="s">
        <v>27</v>
      </c>
      <c r="B693" s="122"/>
      <c r="C693" s="123">
        <v>495</v>
      </c>
      <c r="D693" s="211"/>
      <c r="E693" s="123"/>
      <c r="F693" s="99">
        <v>14.7</v>
      </c>
      <c r="G693" s="99">
        <v>15.675000000000002</v>
      </c>
      <c r="H693" s="99">
        <v>72.5</v>
      </c>
      <c r="I693" s="99">
        <v>489.1</v>
      </c>
      <c r="J693" s="101"/>
    </row>
    <row r="694" spans="1:185">
      <c r="A694" s="126"/>
      <c r="B694" s="127" t="s">
        <v>48</v>
      </c>
      <c r="C694" s="217"/>
      <c r="D694" s="221"/>
      <c r="E694" s="128"/>
      <c r="F694" s="347"/>
      <c r="G694" s="90"/>
      <c r="H694" s="348"/>
      <c r="I694" s="347"/>
      <c r="J694" s="91"/>
    </row>
    <row r="695" spans="1:185" s="50" customFormat="1">
      <c r="A695" s="102" t="s">
        <v>51</v>
      </c>
      <c r="B695" s="103"/>
      <c r="C695" s="104">
        <v>40</v>
      </c>
      <c r="D695" s="109"/>
      <c r="E695" s="108"/>
      <c r="F695" s="105">
        <v>3.7</v>
      </c>
      <c r="G695" s="108">
        <v>4.0999999999999996</v>
      </c>
      <c r="H695" s="109">
        <v>21.1</v>
      </c>
      <c r="I695" s="105">
        <v>136</v>
      </c>
      <c r="J695" s="98" t="s">
        <v>221</v>
      </c>
      <c r="K695" s="111"/>
      <c r="L695" s="111"/>
      <c r="M695" s="111"/>
      <c r="N695" s="111"/>
      <c r="O695" s="131"/>
      <c r="P695" s="131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0"/>
      <c r="BN695" s="60"/>
      <c r="BO695" s="60"/>
      <c r="BP695" s="60"/>
      <c r="BQ695" s="60"/>
      <c r="BR695" s="60"/>
      <c r="BS695" s="60"/>
      <c r="BT695" s="60"/>
      <c r="BU695" s="60"/>
      <c r="BV695" s="60"/>
      <c r="BW695" s="60"/>
      <c r="BX695" s="60"/>
      <c r="BY695" s="60"/>
      <c r="BZ695" s="60"/>
      <c r="CA695" s="60"/>
      <c r="CB695" s="60"/>
      <c r="CC695" s="60"/>
      <c r="CD695" s="60"/>
      <c r="CE695" s="60"/>
      <c r="CF695" s="60"/>
      <c r="CG695" s="60"/>
      <c r="CH695" s="60"/>
      <c r="CI695" s="60"/>
      <c r="CJ695" s="60"/>
      <c r="CK695" s="60"/>
      <c r="CL695" s="60"/>
      <c r="CM695" s="60"/>
      <c r="CN695" s="60"/>
      <c r="CO695" s="60"/>
      <c r="CP695" s="60"/>
      <c r="CQ695" s="60"/>
      <c r="CR695" s="60"/>
      <c r="CS695" s="60"/>
      <c r="CT695" s="60"/>
      <c r="CU695" s="60"/>
      <c r="CV695" s="60"/>
      <c r="CW695" s="60"/>
      <c r="CX695" s="60"/>
      <c r="CY695" s="60"/>
      <c r="CZ695" s="60"/>
      <c r="DA695" s="60"/>
      <c r="DB695" s="60"/>
      <c r="DC695" s="60"/>
      <c r="DD695" s="60"/>
      <c r="DE695" s="60"/>
      <c r="DF695" s="60"/>
      <c r="DG695" s="60"/>
      <c r="DH695" s="60"/>
      <c r="DI695" s="60"/>
      <c r="DJ695" s="60"/>
      <c r="DK695" s="60"/>
      <c r="DL695" s="60"/>
      <c r="DM695" s="60"/>
      <c r="DN695" s="60"/>
      <c r="DO695" s="60"/>
      <c r="DP695" s="60"/>
      <c r="DQ695" s="60"/>
      <c r="DR695" s="60"/>
      <c r="DS695" s="60"/>
      <c r="DT695" s="60"/>
      <c r="DU695" s="60"/>
      <c r="DV695" s="60"/>
      <c r="DW695" s="60"/>
      <c r="DX695" s="60"/>
      <c r="DY695" s="60"/>
      <c r="DZ695" s="60"/>
      <c r="EA695" s="60"/>
      <c r="EB695" s="60"/>
      <c r="EC695" s="60"/>
      <c r="ED695" s="60"/>
      <c r="EE695" s="60"/>
      <c r="EF695" s="60"/>
      <c r="EG695" s="60"/>
      <c r="EH695" s="60"/>
    </row>
    <row r="696" spans="1:185" s="50" customFormat="1">
      <c r="A696" s="102"/>
      <c r="B696" s="103" t="s">
        <v>45</v>
      </c>
      <c r="C696" s="104"/>
      <c r="D696" s="109">
        <v>19.3</v>
      </c>
      <c r="E696" s="108">
        <v>19.3</v>
      </c>
      <c r="F696" s="105"/>
      <c r="G696" s="108"/>
      <c r="H696" s="109"/>
      <c r="I696" s="105"/>
      <c r="J696" s="98"/>
      <c r="K696" s="111"/>
      <c r="L696" s="111"/>
      <c r="M696" s="111"/>
      <c r="N696" s="111"/>
      <c r="O696" s="131"/>
      <c r="P696" s="131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0"/>
      <c r="BN696" s="60"/>
      <c r="BO696" s="60"/>
      <c r="BP696" s="60"/>
      <c r="BQ696" s="60"/>
      <c r="BR696" s="60"/>
      <c r="BS696" s="60"/>
      <c r="BT696" s="60"/>
      <c r="BU696" s="60"/>
      <c r="BV696" s="60"/>
      <c r="BW696" s="60"/>
      <c r="BX696" s="60"/>
      <c r="BY696" s="60"/>
      <c r="BZ696" s="60"/>
      <c r="CA696" s="60"/>
      <c r="CB696" s="60"/>
      <c r="CC696" s="60"/>
      <c r="CD696" s="60"/>
      <c r="CE696" s="60"/>
      <c r="CF696" s="60"/>
      <c r="CG696" s="60"/>
      <c r="CH696" s="60"/>
      <c r="CI696" s="60"/>
      <c r="CJ696" s="60"/>
      <c r="CK696" s="60"/>
      <c r="CL696" s="60"/>
      <c r="CM696" s="60"/>
      <c r="CN696" s="60"/>
      <c r="CO696" s="60"/>
      <c r="CP696" s="60"/>
      <c r="CQ696" s="60"/>
      <c r="CR696" s="60"/>
      <c r="CS696" s="60"/>
      <c r="CT696" s="60"/>
      <c r="CU696" s="60"/>
      <c r="CV696" s="60"/>
      <c r="CW696" s="60"/>
      <c r="CX696" s="60"/>
      <c r="CY696" s="60"/>
      <c r="CZ696" s="60"/>
      <c r="DA696" s="60"/>
      <c r="DB696" s="60"/>
      <c r="DC696" s="60"/>
      <c r="DD696" s="60"/>
      <c r="DE696" s="60"/>
      <c r="DF696" s="60"/>
      <c r="DG696" s="60"/>
      <c r="DH696" s="60"/>
      <c r="DI696" s="60"/>
      <c r="DJ696" s="60"/>
      <c r="DK696" s="60"/>
      <c r="DL696" s="60"/>
      <c r="DM696" s="60"/>
      <c r="DN696" s="60"/>
      <c r="DO696" s="60"/>
      <c r="DP696" s="60"/>
      <c r="DQ696" s="60"/>
      <c r="DR696" s="60"/>
      <c r="DS696" s="60"/>
      <c r="DT696" s="60"/>
      <c r="DU696" s="60"/>
      <c r="DV696" s="60"/>
      <c r="DW696" s="60"/>
      <c r="DX696" s="60"/>
      <c r="DY696" s="60"/>
      <c r="DZ696" s="60"/>
      <c r="EA696" s="60"/>
      <c r="EB696" s="60"/>
      <c r="EC696" s="60"/>
      <c r="ED696" s="60"/>
      <c r="EE696" s="60"/>
      <c r="EF696" s="60"/>
      <c r="EG696" s="60"/>
      <c r="EH696" s="60"/>
    </row>
    <row r="697" spans="1:185" s="50" customFormat="1">
      <c r="A697" s="102"/>
      <c r="B697" s="103" t="s">
        <v>20</v>
      </c>
      <c r="C697" s="104"/>
      <c r="D697" s="109">
        <v>2</v>
      </c>
      <c r="E697" s="108">
        <v>2</v>
      </c>
      <c r="F697" s="105"/>
      <c r="G697" s="108"/>
      <c r="H697" s="109"/>
      <c r="I697" s="105"/>
      <c r="J697" s="98"/>
      <c r="K697" s="111"/>
      <c r="L697" s="111"/>
      <c r="M697" s="111"/>
      <c r="N697" s="111"/>
      <c r="O697" s="131"/>
      <c r="P697" s="131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  <c r="AT697" s="60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0"/>
      <c r="BH697" s="60"/>
      <c r="BI697" s="60"/>
      <c r="BJ697" s="60"/>
      <c r="BK697" s="60"/>
      <c r="BL697" s="60"/>
      <c r="BM697" s="60"/>
      <c r="BN697" s="60"/>
      <c r="BO697" s="60"/>
      <c r="BP697" s="60"/>
      <c r="BQ697" s="60"/>
      <c r="BR697" s="60"/>
      <c r="BS697" s="60"/>
      <c r="BT697" s="60"/>
      <c r="BU697" s="60"/>
      <c r="BV697" s="60"/>
      <c r="BW697" s="60"/>
      <c r="BX697" s="60"/>
      <c r="BY697" s="60"/>
      <c r="BZ697" s="60"/>
      <c r="CA697" s="60"/>
      <c r="CB697" s="60"/>
      <c r="CC697" s="60"/>
      <c r="CD697" s="60"/>
      <c r="CE697" s="60"/>
      <c r="CF697" s="60"/>
      <c r="CG697" s="60"/>
      <c r="CH697" s="60"/>
      <c r="CI697" s="60"/>
      <c r="CJ697" s="60"/>
      <c r="CK697" s="60"/>
      <c r="CL697" s="60"/>
      <c r="CM697" s="60"/>
      <c r="CN697" s="60"/>
      <c r="CO697" s="60"/>
      <c r="CP697" s="60"/>
      <c r="CQ697" s="60"/>
      <c r="CR697" s="60"/>
      <c r="CS697" s="60"/>
      <c r="CT697" s="60"/>
      <c r="CU697" s="60"/>
      <c r="CV697" s="60"/>
      <c r="CW697" s="60"/>
      <c r="CX697" s="60"/>
      <c r="CY697" s="60"/>
      <c r="CZ697" s="60"/>
      <c r="DA697" s="60"/>
      <c r="DB697" s="60"/>
      <c r="DC697" s="60"/>
      <c r="DD697" s="60"/>
      <c r="DE697" s="60"/>
      <c r="DF697" s="60"/>
      <c r="DG697" s="60"/>
      <c r="DH697" s="60"/>
      <c r="DI697" s="60"/>
      <c r="DJ697" s="60"/>
      <c r="DK697" s="60"/>
      <c r="DL697" s="60"/>
      <c r="DM697" s="60"/>
      <c r="DN697" s="60"/>
      <c r="DO697" s="60"/>
      <c r="DP697" s="60"/>
      <c r="DQ697" s="60"/>
      <c r="DR697" s="60"/>
      <c r="DS697" s="60"/>
      <c r="DT697" s="60"/>
      <c r="DU697" s="60"/>
      <c r="DV697" s="60"/>
      <c r="DW697" s="60"/>
      <c r="DX697" s="60"/>
      <c r="DY697" s="60"/>
      <c r="DZ697" s="60"/>
      <c r="EA697" s="60"/>
      <c r="EB697" s="60"/>
      <c r="EC697" s="60"/>
      <c r="ED697" s="60"/>
      <c r="EE697" s="60"/>
      <c r="EF697" s="60"/>
      <c r="EG697" s="60"/>
      <c r="EH697" s="60"/>
    </row>
    <row r="698" spans="1:185" s="50" customFormat="1">
      <c r="A698" s="102"/>
      <c r="B698" s="103" t="s">
        <v>52</v>
      </c>
      <c r="C698" s="104"/>
      <c r="D698" s="109">
        <v>1.3</v>
      </c>
      <c r="E698" s="108">
        <v>1.3</v>
      </c>
      <c r="F698" s="105"/>
      <c r="G698" s="108"/>
      <c r="H698" s="109"/>
      <c r="I698" s="105"/>
      <c r="J698" s="98"/>
      <c r="K698" s="111"/>
      <c r="L698" s="111"/>
      <c r="M698" s="111"/>
      <c r="N698" s="111"/>
      <c r="O698" s="131"/>
      <c r="P698" s="131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0"/>
      <c r="AG698" s="60"/>
      <c r="AH698" s="60"/>
      <c r="AI698" s="60"/>
      <c r="AJ698" s="60"/>
      <c r="AK698" s="60"/>
      <c r="AL698" s="60"/>
      <c r="AM698" s="60"/>
      <c r="AN698" s="60"/>
      <c r="AO698" s="60"/>
      <c r="AP698" s="60"/>
      <c r="AQ698" s="60"/>
      <c r="AR698" s="60"/>
      <c r="AS698" s="60"/>
      <c r="AT698" s="60"/>
      <c r="AU698" s="60"/>
      <c r="AV698" s="60"/>
      <c r="AW698" s="60"/>
      <c r="AX698" s="60"/>
      <c r="AY698" s="60"/>
      <c r="AZ698" s="60"/>
      <c r="BA698" s="60"/>
      <c r="BB698" s="60"/>
      <c r="BC698" s="60"/>
      <c r="BD698" s="60"/>
      <c r="BE698" s="60"/>
      <c r="BF698" s="60"/>
      <c r="BG698" s="60"/>
      <c r="BH698" s="60"/>
      <c r="BI698" s="60"/>
      <c r="BJ698" s="60"/>
      <c r="BK698" s="60"/>
      <c r="BL698" s="60"/>
      <c r="BM698" s="60"/>
      <c r="BN698" s="60"/>
      <c r="BO698" s="60"/>
      <c r="BP698" s="60"/>
      <c r="BQ698" s="60"/>
      <c r="BR698" s="60"/>
      <c r="BS698" s="60"/>
      <c r="BT698" s="60"/>
      <c r="BU698" s="60"/>
      <c r="BV698" s="60"/>
      <c r="BW698" s="60"/>
      <c r="BX698" s="60"/>
      <c r="BY698" s="60"/>
      <c r="BZ698" s="60"/>
      <c r="CA698" s="60"/>
      <c r="CB698" s="60"/>
      <c r="CC698" s="60"/>
      <c r="CD698" s="60"/>
      <c r="CE698" s="60"/>
      <c r="CF698" s="60"/>
      <c r="CG698" s="60"/>
      <c r="CH698" s="60"/>
      <c r="CI698" s="60"/>
      <c r="CJ698" s="60"/>
      <c r="CK698" s="60"/>
      <c r="CL698" s="60"/>
      <c r="CM698" s="60"/>
      <c r="CN698" s="60"/>
      <c r="CO698" s="60"/>
      <c r="CP698" s="60"/>
      <c r="CQ698" s="60"/>
      <c r="CR698" s="60"/>
      <c r="CS698" s="60"/>
      <c r="CT698" s="60"/>
      <c r="CU698" s="60"/>
      <c r="CV698" s="60"/>
      <c r="CW698" s="60"/>
      <c r="CX698" s="60"/>
      <c r="CY698" s="60"/>
      <c r="CZ698" s="60"/>
      <c r="DA698" s="60"/>
      <c r="DB698" s="60"/>
      <c r="DC698" s="60"/>
      <c r="DD698" s="60"/>
      <c r="DE698" s="60"/>
      <c r="DF698" s="60"/>
      <c r="DG698" s="60"/>
      <c r="DH698" s="60"/>
      <c r="DI698" s="60"/>
      <c r="DJ698" s="60"/>
      <c r="DK698" s="60"/>
      <c r="DL698" s="60"/>
      <c r="DM698" s="60"/>
      <c r="DN698" s="60"/>
      <c r="DO698" s="60"/>
      <c r="DP698" s="60"/>
      <c r="DQ698" s="60"/>
      <c r="DR698" s="60"/>
      <c r="DS698" s="60"/>
      <c r="DT698" s="60"/>
      <c r="DU698" s="60"/>
      <c r="DV698" s="60"/>
      <c r="DW698" s="60"/>
      <c r="DX698" s="60"/>
      <c r="DY698" s="60"/>
      <c r="DZ698" s="60"/>
      <c r="EA698" s="60"/>
      <c r="EB698" s="60"/>
      <c r="EC698" s="60"/>
      <c r="ED698" s="60"/>
      <c r="EE698" s="60"/>
      <c r="EF698" s="60"/>
      <c r="EG698" s="60"/>
      <c r="EH698" s="60"/>
    </row>
    <row r="699" spans="1:185" s="50" customFormat="1">
      <c r="A699" s="102"/>
      <c r="B699" s="103" t="s">
        <v>53</v>
      </c>
      <c r="C699" s="104"/>
      <c r="D699" s="109">
        <v>2</v>
      </c>
      <c r="E699" s="108">
        <v>2</v>
      </c>
      <c r="F699" s="105"/>
      <c r="G699" s="108"/>
      <c r="H699" s="109"/>
      <c r="I699" s="105"/>
      <c r="J699" s="98"/>
      <c r="K699" s="111"/>
      <c r="L699" s="111"/>
      <c r="M699" s="111"/>
      <c r="N699" s="111"/>
      <c r="O699" s="131"/>
      <c r="P699" s="131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0"/>
      <c r="AG699" s="60"/>
      <c r="AH699" s="60"/>
      <c r="AI699" s="60"/>
      <c r="AJ699" s="60"/>
      <c r="AK699" s="60"/>
      <c r="AL699" s="60"/>
      <c r="AM699" s="60"/>
      <c r="AN699" s="60"/>
      <c r="AO699" s="60"/>
      <c r="AP699" s="60"/>
      <c r="AQ699" s="60"/>
      <c r="AR699" s="60"/>
      <c r="AS699" s="60"/>
      <c r="AT699" s="60"/>
      <c r="AU699" s="60"/>
      <c r="AV699" s="60"/>
      <c r="AW699" s="60"/>
      <c r="AX699" s="60"/>
      <c r="AY699" s="60"/>
      <c r="AZ699" s="60"/>
      <c r="BA699" s="60"/>
      <c r="BB699" s="60"/>
      <c r="BC699" s="60"/>
      <c r="BD699" s="60"/>
      <c r="BE699" s="60"/>
      <c r="BF699" s="60"/>
      <c r="BG699" s="60"/>
      <c r="BH699" s="60"/>
      <c r="BI699" s="60"/>
      <c r="BJ699" s="60"/>
      <c r="BK699" s="60"/>
      <c r="BL699" s="60"/>
      <c r="BM699" s="60"/>
      <c r="BN699" s="60"/>
      <c r="BO699" s="60"/>
      <c r="BP699" s="60"/>
      <c r="BQ699" s="60"/>
      <c r="BR699" s="60"/>
      <c r="BS699" s="60"/>
      <c r="BT699" s="60"/>
      <c r="BU699" s="60"/>
      <c r="BV699" s="60"/>
      <c r="BW699" s="60"/>
      <c r="BX699" s="60"/>
      <c r="BY699" s="60"/>
      <c r="BZ699" s="60"/>
      <c r="CA699" s="60"/>
      <c r="CB699" s="60"/>
      <c r="CC699" s="60"/>
      <c r="CD699" s="60"/>
      <c r="CE699" s="60"/>
      <c r="CF699" s="60"/>
      <c r="CG699" s="60"/>
      <c r="CH699" s="60"/>
      <c r="CI699" s="60"/>
      <c r="CJ699" s="60"/>
      <c r="CK699" s="60"/>
      <c r="CL699" s="60"/>
      <c r="CM699" s="60"/>
      <c r="CN699" s="60"/>
      <c r="CO699" s="60"/>
      <c r="CP699" s="60"/>
      <c r="CQ699" s="60"/>
      <c r="CR699" s="60"/>
      <c r="CS699" s="60"/>
      <c r="CT699" s="60"/>
      <c r="CU699" s="60"/>
      <c r="CV699" s="60"/>
      <c r="CW699" s="60"/>
      <c r="CX699" s="60"/>
      <c r="CY699" s="60"/>
      <c r="CZ699" s="60"/>
      <c r="DA699" s="60"/>
      <c r="DB699" s="60"/>
      <c r="DC699" s="60"/>
      <c r="DD699" s="60"/>
      <c r="DE699" s="60"/>
      <c r="DF699" s="60"/>
      <c r="DG699" s="60"/>
      <c r="DH699" s="60"/>
      <c r="DI699" s="60"/>
      <c r="DJ699" s="60"/>
      <c r="DK699" s="60"/>
      <c r="DL699" s="60"/>
      <c r="DM699" s="60"/>
      <c r="DN699" s="60"/>
      <c r="DO699" s="60"/>
      <c r="DP699" s="60"/>
      <c r="DQ699" s="60"/>
      <c r="DR699" s="60"/>
      <c r="DS699" s="60"/>
      <c r="DT699" s="60"/>
      <c r="DU699" s="60"/>
      <c r="DV699" s="60"/>
      <c r="DW699" s="60"/>
      <c r="DX699" s="60"/>
      <c r="DY699" s="60"/>
      <c r="DZ699" s="60"/>
      <c r="EA699" s="60"/>
      <c r="EB699" s="60"/>
      <c r="EC699" s="60"/>
      <c r="ED699" s="60"/>
      <c r="EE699" s="60"/>
      <c r="EF699" s="60"/>
      <c r="EG699" s="60"/>
      <c r="EH699" s="60"/>
    </row>
    <row r="700" spans="1:185" s="50" customFormat="1">
      <c r="A700" s="102"/>
      <c r="B700" s="103" t="s">
        <v>41</v>
      </c>
      <c r="C700" s="104"/>
      <c r="D700" s="109">
        <v>0.2</v>
      </c>
      <c r="E700" s="108">
        <v>0.2</v>
      </c>
      <c r="F700" s="105"/>
      <c r="G700" s="108"/>
      <c r="H700" s="109"/>
      <c r="I700" s="105"/>
      <c r="J700" s="98"/>
      <c r="K700" s="111"/>
      <c r="L700" s="111"/>
      <c r="M700" s="111"/>
      <c r="N700" s="111"/>
      <c r="O700" s="131"/>
      <c r="P700" s="131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0"/>
      <c r="AG700" s="60"/>
      <c r="AH700" s="60"/>
      <c r="AI700" s="60"/>
      <c r="AJ700" s="60"/>
      <c r="AK700" s="60"/>
      <c r="AL700" s="60"/>
      <c r="AM700" s="60"/>
      <c r="AN700" s="60"/>
      <c r="AO700" s="60"/>
      <c r="AP700" s="60"/>
      <c r="AQ700" s="60"/>
      <c r="AR700" s="60"/>
      <c r="AS700" s="60"/>
      <c r="AT700" s="60"/>
      <c r="AU700" s="60"/>
      <c r="AV700" s="60"/>
      <c r="AW700" s="60"/>
      <c r="AX700" s="60"/>
      <c r="AY700" s="60"/>
      <c r="AZ700" s="60"/>
      <c r="BA700" s="60"/>
      <c r="BB700" s="60"/>
      <c r="BC700" s="60"/>
      <c r="BD700" s="60"/>
      <c r="BE700" s="60"/>
      <c r="BF700" s="60"/>
      <c r="BG700" s="60"/>
      <c r="BH700" s="60"/>
      <c r="BI700" s="60"/>
      <c r="BJ700" s="60"/>
      <c r="BK700" s="60"/>
      <c r="BL700" s="60"/>
      <c r="BM700" s="60"/>
      <c r="BN700" s="60"/>
      <c r="BO700" s="60"/>
      <c r="BP700" s="60"/>
      <c r="BQ700" s="60"/>
      <c r="BR700" s="60"/>
      <c r="BS700" s="60"/>
      <c r="BT700" s="60"/>
      <c r="BU700" s="60"/>
      <c r="BV700" s="60"/>
      <c r="BW700" s="60"/>
      <c r="BX700" s="60"/>
      <c r="BY700" s="60"/>
      <c r="BZ700" s="60"/>
      <c r="CA700" s="60"/>
      <c r="CB700" s="60"/>
      <c r="CC700" s="60"/>
      <c r="CD700" s="60"/>
      <c r="CE700" s="60"/>
      <c r="CF700" s="60"/>
      <c r="CG700" s="60"/>
      <c r="CH700" s="60"/>
      <c r="CI700" s="60"/>
      <c r="CJ700" s="60"/>
      <c r="CK700" s="60"/>
      <c r="CL700" s="60"/>
      <c r="CM700" s="60"/>
      <c r="CN700" s="60"/>
      <c r="CO700" s="60"/>
      <c r="CP700" s="60"/>
      <c r="CQ700" s="60"/>
      <c r="CR700" s="60"/>
      <c r="CS700" s="60"/>
      <c r="CT700" s="60"/>
      <c r="CU700" s="60"/>
      <c r="CV700" s="60"/>
      <c r="CW700" s="60"/>
      <c r="CX700" s="60"/>
      <c r="CY700" s="60"/>
      <c r="CZ700" s="60"/>
      <c r="DA700" s="60"/>
      <c r="DB700" s="60"/>
      <c r="DC700" s="60"/>
      <c r="DD700" s="60"/>
      <c r="DE700" s="60"/>
      <c r="DF700" s="60"/>
      <c r="DG700" s="60"/>
      <c r="DH700" s="60"/>
      <c r="DI700" s="60"/>
      <c r="DJ700" s="60"/>
      <c r="DK700" s="60"/>
      <c r="DL700" s="60"/>
      <c r="DM700" s="60"/>
      <c r="DN700" s="60"/>
      <c r="DO700" s="60"/>
      <c r="DP700" s="60"/>
      <c r="DQ700" s="60"/>
      <c r="DR700" s="60"/>
      <c r="DS700" s="60"/>
      <c r="DT700" s="60"/>
      <c r="DU700" s="60"/>
      <c r="DV700" s="60"/>
      <c r="DW700" s="60"/>
      <c r="DX700" s="60"/>
      <c r="DY700" s="60"/>
      <c r="DZ700" s="60"/>
      <c r="EA700" s="60"/>
      <c r="EB700" s="60"/>
      <c r="EC700" s="60"/>
      <c r="ED700" s="60"/>
      <c r="EE700" s="60"/>
      <c r="EF700" s="60"/>
      <c r="EG700" s="60"/>
      <c r="EH700" s="60"/>
    </row>
    <row r="701" spans="1:185" s="50" customFormat="1">
      <c r="A701" s="102"/>
      <c r="B701" s="103" t="s">
        <v>54</v>
      </c>
      <c r="C701" s="104"/>
      <c r="D701" s="109">
        <v>4</v>
      </c>
      <c r="E701" s="108">
        <v>4</v>
      </c>
      <c r="F701" s="105"/>
      <c r="G701" s="108"/>
      <c r="H701" s="109"/>
      <c r="I701" s="105"/>
      <c r="J701" s="98"/>
      <c r="K701" s="111"/>
      <c r="L701" s="111"/>
      <c r="M701" s="111"/>
      <c r="N701" s="111"/>
      <c r="O701" s="131"/>
      <c r="P701" s="131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  <c r="AE701" s="60"/>
      <c r="AF701" s="60"/>
      <c r="AG701" s="60"/>
      <c r="AH701" s="60"/>
      <c r="AI701" s="60"/>
      <c r="AJ701" s="60"/>
      <c r="AK701" s="60"/>
      <c r="AL701" s="60"/>
      <c r="AM701" s="60"/>
      <c r="AN701" s="60"/>
      <c r="AO701" s="60"/>
      <c r="AP701" s="60"/>
      <c r="AQ701" s="60"/>
      <c r="AR701" s="60"/>
      <c r="AS701" s="60"/>
      <c r="AT701" s="60"/>
      <c r="AU701" s="60"/>
      <c r="AV701" s="60"/>
      <c r="AW701" s="60"/>
      <c r="AX701" s="60"/>
      <c r="AY701" s="60"/>
      <c r="AZ701" s="60"/>
      <c r="BA701" s="60"/>
      <c r="BB701" s="60"/>
      <c r="BC701" s="60"/>
      <c r="BD701" s="60"/>
      <c r="BE701" s="60"/>
      <c r="BF701" s="60"/>
      <c r="BG701" s="60"/>
      <c r="BH701" s="60"/>
      <c r="BI701" s="60"/>
      <c r="BJ701" s="60"/>
      <c r="BK701" s="60"/>
      <c r="BL701" s="60"/>
      <c r="BM701" s="60"/>
      <c r="BN701" s="60"/>
      <c r="BO701" s="60"/>
      <c r="BP701" s="60"/>
      <c r="BQ701" s="60"/>
      <c r="BR701" s="60"/>
      <c r="BS701" s="60"/>
      <c r="BT701" s="60"/>
      <c r="BU701" s="60"/>
      <c r="BV701" s="60"/>
      <c r="BW701" s="60"/>
      <c r="BX701" s="60"/>
      <c r="BY701" s="60"/>
      <c r="BZ701" s="60"/>
      <c r="CA701" s="60"/>
      <c r="CB701" s="60"/>
      <c r="CC701" s="60"/>
      <c r="CD701" s="60"/>
      <c r="CE701" s="60"/>
      <c r="CF701" s="60"/>
      <c r="CG701" s="60"/>
      <c r="CH701" s="60"/>
      <c r="CI701" s="60"/>
      <c r="CJ701" s="60"/>
      <c r="CK701" s="60"/>
      <c r="CL701" s="60"/>
      <c r="CM701" s="60"/>
      <c r="CN701" s="60"/>
      <c r="CO701" s="60"/>
      <c r="CP701" s="60"/>
      <c r="CQ701" s="60"/>
      <c r="CR701" s="60"/>
      <c r="CS701" s="60"/>
      <c r="CT701" s="60"/>
      <c r="CU701" s="60"/>
      <c r="CV701" s="60"/>
      <c r="CW701" s="60"/>
      <c r="CX701" s="60"/>
      <c r="CY701" s="60"/>
      <c r="CZ701" s="60"/>
      <c r="DA701" s="60"/>
      <c r="DB701" s="60"/>
      <c r="DC701" s="60"/>
      <c r="DD701" s="60"/>
      <c r="DE701" s="60"/>
      <c r="DF701" s="60"/>
      <c r="DG701" s="60"/>
      <c r="DH701" s="60"/>
      <c r="DI701" s="60"/>
      <c r="DJ701" s="60"/>
      <c r="DK701" s="60"/>
      <c r="DL701" s="60"/>
      <c r="DM701" s="60"/>
      <c r="DN701" s="60"/>
      <c r="DO701" s="60"/>
      <c r="DP701" s="60"/>
      <c r="DQ701" s="60"/>
      <c r="DR701" s="60"/>
      <c r="DS701" s="60"/>
      <c r="DT701" s="60"/>
      <c r="DU701" s="60"/>
      <c r="DV701" s="60"/>
      <c r="DW701" s="60"/>
      <c r="DX701" s="60"/>
      <c r="DY701" s="60"/>
      <c r="DZ701" s="60"/>
      <c r="EA701" s="60"/>
      <c r="EB701" s="60"/>
      <c r="EC701" s="60"/>
      <c r="ED701" s="60"/>
      <c r="EE701" s="60"/>
      <c r="EF701" s="60"/>
      <c r="EG701" s="60"/>
      <c r="EH701" s="60"/>
    </row>
    <row r="702" spans="1:185" s="50" customFormat="1">
      <c r="A702" s="102"/>
      <c r="B702" s="103" t="s">
        <v>55</v>
      </c>
      <c r="C702" s="104"/>
      <c r="D702" s="109">
        <v>0.16</v>
      </c>
      <c r="E702" s="108">
        <v>0.16</v>
      </c>
      <c r="F702" s="105"/>
      <c r="G702" s="108"/>
      <c r="H702" s="109"/>
      <c r="I702" s="105"/>
      <c r="J702" s="98"/>
      <c r="K702" s="111"/>
      <c r="L702" s="111"/>
      <c r="M702" s="111"/>
      <c r="N702" s="111"/>
      <c r="O702" s="131"/>
      <c r="P702" s="131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  <c r="AE702" s="60"/>
      <c r="AF702" s="60"/>
      <c r="AG702" s="60"/>
      <c r="AH702" s="60"/>
      <c r="AI702" s="60"/>
      <c r="AJ702" s="60"/>
      <c r="AK702" s="60"/>
      <c r="AL702" s="60"/>
      <c r="AM702" s="60"/>
      <c r="AN702" s="60"/>
      <c r="AO702" s="60"/>
      <c r="AP702" s="60"/>
      <c r="AQ702" s="60"/>
      <c r="AR702" s="60"/>
      <c r="AS702" s="60"/>
      <c r="AT702" s="60"/>
      <c r="AU702" s="60"/>
      <c r="AV702" s="60"/>
      <c r="AW702" s="60"/>
      <c r="AX702" s="60"/>
      <c r="AY702" s="60"/>
      <c r="AZ702" s="60"/>
      <c r="BA702" s="60"/>
      <c r="BB702" s="60"/>
      <c r="BC702" s="60"/>
      <c r="BD702" s="60"/>
      <c r="BE702" s="60"/>
      <c r="BF702" s="60"/>
      <c r="BG702" s="60"/>
      <c r="BH702" s="60"/>
      <c r="BI702" s="60"/>
      <c r="BJ702" s="60"/>
      <c r="BK702" s="60"/>
      <c r="BL702" s="60"/>
      <c r="BM702" s="60"/>
      <c r="BN702" s="60"/>
      <c r="BO702" s="60"/>
      <c r="BP702" s="60"/>
      <c r="BQ702" s="60"/>
      <c r="BR702" s="60"/>
      <c r="BS702" s="60"/>
      <c r="BT702" s="60"/>
      <c r="BU702" s="60"/>
      <c r="BV702" s="60"/>
      <c r="BW702" s="60"/>
      <c r="BX702" s="60"/>
      <c r="BY702" s="60"/>
      <c r="BZ702" s="60"/>
      <c r="CA702" s="60"/>
      <c r="CB702" s="60"/>
      <c r="CC702" s="60"/>
      <c r="CD702" s="60"/>
      <c r="CE702" s="60"/>
      <c r="CF702" s="60"/>
      <c r="CG702" s="60"/>
      <c r="CH702" s="60"/>
      <c r="CI702" s="60"/>
      <c r="CJ702" s="60"/>
      <c r="CK702" s="60"/>
      <c r="CL702" s="60"/>
      <c r="CM702" s="60"/>
      <c r="CN702" s="60"/>
      <c r="CO702" s="60"/>
      <c r="CP702" s="60"/>
      <c r="CQ702" s="60"/>
      <c r="CR702" s="60"/>
      <c r="CS702" s="60"/>
      <c r="CT702" s="60"/>
      <c r="CU702" s="60"/>
      <c r="CV702" s="60"/>
      <c r="CW702" s="60"/>
      <c r="CX702" s="60"/>
      <c r="CY702" s="60"/>
      <c r="CZ702" s="60"/>
      <c r="DA702" s="60"/>
      <c r="DB702" s="60"/>
      <c r="DC702" s="60"/>
      <c r="DD702" s="60"/>
      <c r="DE702" s="60"/>
      <c r="DF702" s="60"/>
      <c r="DG702" s="60"/>
      <c r="DH702" s="60"/>
      <c r="DI702" s="60"/>
      <c r="DJ702" s="60"/>
      <c r="DK702" s="60"/>
      <c r="DL702" s="60"/>
      <c r="DM702" s="60"/>
      <c r="DN702" s="60"/>
      <c r="DO702" s="60"/>
      <c r="DP702" s="60"/>
      <c r="DQ702" s="60"/>
      <c r="DR702" s="60"/>
      <c r="DS702" s="60"/>
      <c r="DT702" s="60"/>
      <c r="DU702" s="60"/>
      <c r="DV702" s="60"/>
      <c r="DW702" s="60"/>
      <c r="DX702" s="60"/>
      <c r="DY702" s="60"/>
      <c r="DZ702" s="60"/>
      <c r="EA702" s="60"/>
      <c r="EB702" s="60"/>
      <c r="EC702" s="60"/>
      <c r="ED702" s="60"/>
      <c r="EE702" s="60"/>
      <c r="EF702" s="60"/>
      <c r="EG702" s="60"/>
      <c r="EH702" s="60"/>
    </row>
    <row r="703" spans="1:185" s="50" customFormat="1">
      <c r="A703" s="102"/>
      <c r="B703" s="103" t="s">
        <v>179</v>
      </c>
      <c r="C703" s="104"/>
      <c r="D703" s="109"/>
      <c r="E703" s="108">
        <v>29</v>
      </c>
      <c r="F703" s="105"/>
      <c r="G703" s="108"/>
      <c r="H703" s="109"/>
      <c r="I703" s="105"/>
      <c r="J703" s="98"/>
      <c r="K703" s="111"/>
      <c r="L703" s="111"/>
      <c r="M703" s="111"/>
      <c r="N703" s="111"/>
      <c r="O703" s="131"/>
      <c r="P703" s="131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  <c r="AE703" s="60"/>
      <c r="AF703" s="60"/>
      <c r="AG703" s="60"/>
      <c r="AH703" s="60"/>
      <c r="AI703" s="60"/>
      <c r="AJ703" s="60"/>
      <c r="AK703" s="60"/>
      <c r="AL703" s="60"/>
      <c r="AM703" s="60"/>
      <c r="AN703" s="60"/>
      <c r="AO703" s="60"/>
      <c r="AP703" s="60"/>
      <c r="AQ703" s="60"/>
      <c r="AR703" s="60"/>
      <c r="AS703" s="60"/>
      <c r="AT703" s="60"/>
      <c r="AU703" s="60"/>
      <c r="AV703" s="60"/>
      <c r="AW703" s="60"/>
      <c r="AX703" s="60"/>
      <c r="AY703" s="60"/>
      <c r="AZ703" s="60"/>
      <c r="BA703" s="60"/>
      <c r="BB703" s="60"/>
      <c r="BC703" s="60"/>
      <c r="BD703" s="60"/>
      <c r="BE703" s="60"/>
      <c r="BF703" s="60"/>
      <c r="BG703" s="60"/>
      <c r="BH703" s="60"/>
      <c r="BI703" s="60"/>
      <c r="BJ703" s="60"/>
      <c r="BK703" s="60"/>
      <c r="BL703" s="60"/>
      <c r="BM703" s="60"/>
      <c r="BN703" s="60"/>
      <c r="BO703" s="60"/>
      <c r="BP703" s="60"/>
      <c r="BQ703" s="60"/>
      <c r="BR703" s="60"/>
      <c r="BS703" s="60"/>
      <c r="BT703" s="60"/>
      <c r="BU703" s="60"/>
      <c r="BV703" s="60"/>
      <c r="BW703" s="60"/>
      <c r="BX703" s="60"/>
      <c r="BY703" s="60"/>
      <c r="BZ703" s="60"/>
      <c r="CA703" s="60"/>
      <c r="CB703" s="60"/>
      <c r="CC703" s="60"/>
      <c r="CD703" s="60"/>
      <c r="CE703" s="60"/>
      <c r="CF703" s="60"/>
      <c r="CG703" s="60"/>
      <c r="CH703" s="60"/>
      <c r="CI703" s="60"/>
      <c r="CJ703" s="60"/>
      <c r="CK703" s="60"/>
      <c r="CL703" s="60"/>
      <c r="CM703" s="60"/>
      <c r="CN703" s="60"/>
      <c r="CO703" s="60"/>
      <c r="CP703" s="60"/>
      <c r="CQ703" s="60"/>
      <c r="CR703" s="60"/>
      <c r="CS703" s="60"/>
      <c r="CT703" s="60"/>
      <c r="CU703" s="60"/>
      <c r="CV703" s="60"/>
      <c r="CW703" s="60"/>
      <c r="CX703" s="60"/>
      <c r="CY703" s="60"/>
      <c r="CZ703" s="60"/>
      <c r="DA703" s="60"/>
      <c r="DB703" s="60"/>
      <c r="DC703" s="60"/>
      <c r="DD703" s="60"/>
      <c r="DE703" s="60"/>
      <c r="DF703" s="60"/>
      <c r="DG703" s="60"/>
      <c r="DH703" s="60"/>
      <c r="DI703" s="60"/>
      <c r="DJ703" s="60"/>
      <c r="DK703" s="60"/>
      <c r="DL703" s="60"/>
      <c r="DM703" s="60"/>
      <c r="DN703" s="60"/>
      <c r="DO703" s="60"/>
      <c r="DP703" s="60"/>
      <c r="DQ703" s="60"/>
      <c r="DR703" s="60"/>
      <c r="DS703" s="60"/>
      <c r="DT703" s="60"/>
      <c r="DU703" s="60"/>
      <c r="DV703" s="60"/>
      <c r="DW703" s="60"/>
      <c r="DX703" s="60"/>
      <c r="DY703" s="60"/>
      <c r="DZ703" s="60"/>
      <c r="EA703" s="60"/>
      <c r="EB703" s="60"/>
      <c r="EC703" s="60"/>
      <c r="ED703" s="60"/>
      <c r="EE703" s="60"/>
      <c r="EF703" s="60"/>
      <c r="EG703" s="60"/>
      <c r="EH703" s="60"/>
    </row>
    <row r="704" spans="1:185" s="50" customFormat="1" ht="31.5">
      <c r="A704" s="103"/>
      <c r="B704" s="103" t="s">
        <v>36</v>
      </c>
      <c r="C704" s="104"/>
      <c r="D704" s="109">
        <v>0.1</v>
      </c>
      <c r="E704" s="177">
        <v>0.1</v>
      </c>
      <c r="F704" s="105"/>
      <c r="G704" s="108"/>
      <c r="H704" s="109"/>
      <c r="I704" s="109"/>
      <c r="J704" s="98"/>
      <c r="K704" s="111"/>
      <c r="L704" s="111"/>
      <c r="M704" s="111"/>
      <c r="N704" s="111"/>
      <c r="O704" s="131"/>
      <c r="P704" s="131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  <c r="AE704" s="60"/>
      <c r="AF704" s="60"/>
      <c r="AG704" s="60"/>
      <c r="AH704" s="60"/>
      <c r="AI704" s="60"/>
      <c r="AJ704" s="60"/>
      <c r="AK704" s="60"/>
      <c r="AL704" s="60"/>
      <c r="AM704" s="60"/>
      <c r="AN704" s="60"/>
      <c r="AO704" s="60"/>
      <c r="AP704" s="60"/>
      <c r="AQ704" s="60"/>
      <c r="AR704" s="60"/>
      <c r="AS704" s="60"/>
      <c r="AT704" s="60"/>
      <c r="AU704" s="60"/>
      <c r="AV704" s="60"/>
      <c r="AW704" s="60"/>
      <c r="AX704" s="60"/>
      <c r="AY704" s="60"/>
      <c r="AZ704" s="60"/>
      <c r="BA704" s="60"/>
      <c r="BB704" s="60"/>
      <c r="BC704" s="60"/>
      <c r="BD704" s="60"/>
      <c r="BE704" s="60"/>
      <c r="BF704" s="60"/>
      <c r="BG704" s="60"/>
      <c r="BH704" s="60"/>
      <c r="BI704" s="60"/>
      <c r="BJ704" s="60"/>
      <c r="BK704" s="60"/>
      <c r="BL704" s="60"/>
      <c r="BM704" s="60"/>
      <c r="BN704" s="60"/>
      <c r="BO704" s="60"/>
      <c r="BP704" s="60"/>
      <c r="BQ704" s="60"/>
      <c r="BR704" s="60"/>
      <c r="BS704" s="60"/>
      <c r="BT704" s="60"/>
      <c r="BU704" s="60"/>
      <c r="BV704" s="60"/>
      <c r="BW704" s="60"/>
      <c r="BX704" s="60"/>
      <c r="BY704" s="60"/>
      <c r="BZ704" s="60"/>
      <c r="CA704" s="60"/>
      <c r="CB704" s="60"/>
      <c r="CC704" s="60"/>
      <c r="CD704" s="60"/>
      <c r="CE704" s="60"/>
      <c r="CF704" s="60"/>
      <c r="CG704" s="60"/>
      <c r="CH704" s="60"/>
      <c r="CI704" s="60"/>
      <c r="CJ704" s="60"/>
      <c r="CK704" s="60"/>
      <c r="CL704" s="60"/>
      <c r="CM704" s="60"/>
      <c r="CN704" s="60"/>
      <c r="CO704" s="60"/>
      <c r="CP704" s="60"/>
      <c r="CQ704" s="60"/>
      <c r="CR704" s="60"/>
      <c r="CS704" s="60"/>
      <c r="CT704" s="60"/>
      <c r="CU704" s="60"/>
      <c r="CV704" s="60"/>
      <c r="CW704" s="60"/>
      <c r="CX704" s="60"/>
      <c r="CY704" s="60"/>
      <c r="CZ704" s="60"/>
      <c r="DA704" s="60"/>
      <c r="DB704" s="60"/>
      <c r="DC704" s="60"/>
      <c r="DD704" s="60"/>
      <c r="DE704" s="60"/>
      <c r="DF704" s="60"/>
      <c r="DG704" s="60"/>
      <c r="DH704" s="60"/>
      <c r="DI704" s="60"/>
      <c r="DJ704" s="60"/>
      <c r="DK704" s="60"/>
      <c r="DL704" s="60"/>
      <c r="DM704" s="60"/>
      <c r="DN704" s="60"/>
      <c r="DO704" s="60"/>
      <c r="DP704" s="60"/>
      <c r="DQ704" s="60"/>
      <c r="DR704" s="60"/>
      <c r="DS704" s="60"/>
      <c r="DT704" s="60"/>
      <c r="DU704" s="60"/>
      <c r="DV704" s="60"/>
      <c r="DW704" s="60"/>
      <c r="DX704" s="60"/>
      <c r="DY704" s="60"/>
      <c r="DZ704" s="60"/>
      <c r="EA704" s="60"/>
      <c r="EB704" s="60"/>
      <c r="EC704" s="60"/>
      <c r="ED704" s="60"/>
      <c r="EE704" s="60"/>
      <c r="EF704" s="60"/>
      <c r="EG704" s="60"/>
      <c r="EH704" s="60"/>
    </row>
    <row r="705" spans="1:138" s="50" customFormat="1" ht="31.5">
      <c r="A705" s="103"/>
      <c r="B705" s="103" t="s">
        <v>207</v>
      </c>
      <c r="C705" s="104"/>
      <c r="D705" s="108">
        <v>16</v>
      </c>
      <c r="E705" s="177">
        <v>16</v>
      </c>
      <c r="F705" s="108"/>
      <c r="G705" s="108"/>
      <c r="H705" s="108"/>
      <c r="I705" s="109"/>
      <c r="J705" s="98"/>
      <c r="K705" s="111"/>
      <c r="L705" s="111"/>
      <c r="M705" s="111"/>
      <c r="N705" s="111"/>
      <c r="O705" s="131"/>
      <c r="P705" s="131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0"/>
      <c r="AG705" s="60"/>
      <c r="AH705" s="60"/>
      <c r="AI705" s="60"/>
      <c r="AJ705" s="60"/>
      <c r="AK705" s="60"/>
      <c r="AL705" s="60"/>
      <c r="AM705" s="60"/>
      <c r="AN705" s="60"/>
      <c r="AO705" s="60"/>
      <c r="AP705" s="60"/>
      <c r="AQ705" s="60"/>
      <c r="AR705" s="60"/>
      <c r="AS705" s="60"/>
      <c r="AT705" s="60"/>
      <c r="AU705" s="60"/>
      <c r="AV705" s="60"/>
      <c r="AW705" s="60"/>
      <c r="AX705" s="60"/>
      <c r="AY705" s="60"/>
      <c r="AZ705" s="60"/>
      <c r="BA705" s="60"/>
      <c r="BB705" s="60"/>
      <c r="BC705" s="60"/>
      <c r="BD705" s="60"/>
      <c r="BE705" s="60"/>
      <c r="BF705" s="60"/>
      <c r="BG705" s="60"/>
      <c r="BH705" s="60"/>
      <c r="BI705" s="60"/>
      <c r="BJ705" s="60"/>
      <c r="BK705" s="60"/>
      <c r="BL705" s="60"/>
      <c r="BM705" s="60"/>
      <c r="BN705" s="60"/>
      <c r="BO705" s="60"/>
      <c r="BP705" s="60"/>
      <c r="BQ705" s="60"/>
      <c r="BR705" s="60"/>
      <c r="BS705" s="60"/>
      <c r="BT705" s="60"/>
      <c r="BU705" s="60"/>
      <c r="BV705" s="60"/>
      <c r="BW705" s="60"/>
      <c r="BX705" s="60"/>
      <c r="BY705" s="60"/>
      <c r="BZ705" s="60"/>
      <c r="CA705" s="60"/>
      <c r="CB705" s="60"/>
      <c r="CC705" s="60"/>
      <c r="CD705" s="60"/>
      <c r="CE705" s="60"/>
      <c r="CF705" s="60"/>
      <c r="CG705" s="60"/>
      <c r="CH705" s="60"/>
      <c r="CI705" s="60"/>
      <c r="CJ705" s="60"/>
      <c r="CK705" s="60"/>
      <c r="CL705" s="60"/>
      <c r="CM705" s="60"/>
      <c r="CN705" s="60"/>
      <c r="CO705" s="60"/>
      <c r="CP705" s="60"/>
      <c r="CQ705" s="60"/>
      <c r="CR705" s="60"/>
      <c r="CS705" s="60"/>
      <c r="CT705" s="60"/>
      <c r="CU705" s="60"/>
      <c r="CV705" s="60"/>
      <c r="CW705" s="60"/>
      <c r="CX705" s="60"/>
      <c r="CY705" s="60"/>
      <c r="CZ705" s="60"/>
      <c r="DA705" s="60"/>
      <c r="DB705" s="60"/>
      <c r="DC705" s="60"/>
      <c r="DD705" s="60"/>
      <c r="DE705" s="60"/>
      <c r="DF705" s="60"/>
      <c r="DG705" s="60"/>
      <c r="DH705" s="60"/>
      <c r="DI705" s="60"/>
      <c r="DJ705" s="60"/>
      <c r="DK705" s="60"/>
      <c r="DL705" s="60"/>
      <c r="DM705" s="60"/>
      <c r="DN705" s="60"/>
      <c r="DO705" s="60"/>
      <c r="DP705" s="60"/>
      <c r="DQ705" s="60"/>
      <c r="DR705" s="60"/>
      <c r="DS705" s="60"/>
      <c r="DT705" s="60"/>
      <c r="DU705" s="60"/>
      <c r="DV705" s="60"/>
      <c r="DW705" s="60"/>
      <c r="DX705" s="60"/>
      <c r="DY705" s="60"/>
      <c r="DZ705" s="60"/>
      <c r="EA705" s="60"/>
      <c r="EB705" s="60"/>
      <c r="EC705" s="60"/>
      <c r="ED705" s="60"/>
      <c r="EE705" s="60"/>
      <c r="EF705" s="60"/>
      <c r="EG705" s="60"/>
      <c r="EH705" s="60"/>
    </row>
    <row r="706" spans="1:138">
      <c r="A706" s="102" t="s">
        <v>88</v>
      </c>
      <c r="B706" s="103"/>
      <c r="C706" s="112">
        <v>110</v>
      </c>
      <c r="D706" s="176"/>
      <c r="E706" s="112"/>
      <c r="F706" s="116">
        <v>3.12</v>
      </c>
      <c r="G706" s="116">
        <v>2.75</v>
      </c>
      <c r="H706" s="116">
        <v>2.5</v>
      </c>
      <c r="I706" s="116">
        <v>47.2</v>
      </c>
      <c r="J706" s="98" t="s">
        <v>157</v>
      </c>
    </row>
    <row r="707" spans="1:138">
      <c r="A707" s="102"/>
      <c r="B707" s="103" t="s">
        <v>89</v>
      </c>
      <c r="C707" s="112"/>
      <c r="D707" s="176">
        <v>114</v>
      </c>
      <c r="E707" s="112">
        <v>110</v>
      </c>
      <c r="F707" s="116"/>
      <c r="G707" s="117"/>
      <c r="H707" s="116"/>
      <c r="I707" s="117"/>
      <c r="J707" s="98"/>
    </row>
    <row r="708" spans="1:138" s="315" customFormat="1" ht="17.25" customHeight="1" thickBot="1">
      <c r="A708" s="131" t="s">
        <v>204</v>
      </c>
      <c r="B708" s="131"/>
      <c r="C708" s="131" t="s">
        <v>161</v>
      </c>
      <c r="D708" s="131"/>
      <c r="E708" s="131"/>
      <c r="F708" s="131">
        <v>10.48</v>
      </c>
      <c r="G708" s="131">
        <v>11.36</v>
      </c>
      <c r="H708" s="131">
        <v>8.9600000000000009</v>
      </c>
      <c r="I708" s="131">
        <v>188</v>
      </c>
      <c r="J708" s="112" t="s">
        <v>411</v>
      </c>
      <c r="K708" s="131"/>
      <c r="L708" s="131"/>
      <c r="M708" s="131"/>
      <c r="N708" s="131"/>
      <c r="O708" s="131"/>
      <c r="P708" s="131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46"/>
      <c r="AF708" s="46"/>
      <c r="AG708" s="46"/>
      <c r="AH708" s="46"/>
      <c r="AI708" s="46"/>
      <c r="AJ708" s="46"/>
      <c r="AK708" s="46"/>
      <c r="AL708" s="46"/>
      <c r="AM708" s="46"/>
      <c r="AN708" s="46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  <c r="AZ708" s="46"/>
      <c r="BA708" s="46"/>
      <c r="BB708" s="46"/>
      <c r="BC708" s="46"/>
      <c r="BD708" s="46"/>
      <c r="BE708" s="46"/>
      <c r="BF708" s="46"/>
      <c r="BG708" s="46"/>
      <c r="BH708" s="46"/>
      <c r="BI708" s="46"/>
      <c r="BJ708" s="46"/>
      <c r="BK708" s="46"/>
      <c r="BL708" s="46"/>
      <c r="BM708" s="46"/>
      <c r="BN708" s="46"/>
      <c r="BO708" s="46"/>
      <c r="BP708" s="46"/>
      <c r="BQ708" s="46"/>
      <c r="BR708" s="46"/>
      <c r="BS708" s="46"/>
      <c r="BT708" s="46"/>
      <c r="BU708" s="46"/>
      <c r="BV708" s="46"/>
      <c r="BW708" s="46"/>
      <c r="BX708" s="46"/>
      <c r="BY708" s="46"/>
      <c r="BZ708" s="46"/>
      <c r="CA708" s="46"/>
      <c r="CB708" s="46"/>
      <c r="CC708" s="46"/>
      <c r="CD708" s="46"/>
      <c r="CE708" s="46"/>
      <c r="CF708" s="46"/>
      <c r="CG708" s="46"/>
      <c r="CH708" s="46"/>
      <c r="CI708" s="46"/>
      <c r="CJ708" s="46"/>
      <c r="CK708" s="46"/>
      <c r="CL708" s="46"/>
      <c r="CM708" s="46"/>
      <c r="CN708" s="46"/>
      <c r="CO708" s="46"/>
      <c r="CP708" s="46"/>
      <c r="CQ708" s="46"/>
      <c r="CR708" s="46"/>
      <c r="CS708" s="46"/>
      <c r="CT708" s="46"/>
      <c r="CU708" s="46"/>
      <c r="CV708" s="46"/>
      <c r="CW708" s="46"/>
      <c r="CX708" s="46"/>
      <c r="CY708" s="46"/>
      <c r="CZ708" s="46"/>
      <c r="DA708" s="46"/>
      <c r="DB708" s="46"/>
      <c r="DC708" s="46"/>
      <c r="DD708" s="46"/>
      <c r="DE708" s="46"/>
      <c r="DF708" s="46"/>
      <c r="DG708" s="46"/>
      <c r="DH708" s="46"/>
      <c r="DI708" s="46"/>
      <c r="DJ708" s="46"/>
      <c r="DK708" s="46"/>
      <c r="DL708" s="46"/>
      <c r="DM708" s="46"/>
      <c r="DN708" s="46"/>
      <c r="DO708" s="46"/>
      <c r="DP708" s="46"/>
      <c r="DQ708" s="46"/>
      <c r="DR708" s="46"/>
      <c r="DS708" s="46"/>
      <c r="DT708" s="46"/>
      <c r="DU708" s="46"/>
      <c r="DV708" s="46"/>
      <c r="DW708" s="46"/>
      <c r="DX708" s="46"/>
      <c r="DY708" s="46"/>
      <c r="DZ708" s="46"/>
      <c r="EA708" s="46"/>
      <c r="EB708" s="46"/>
      <c r="EC708" s="46"/>
      <c r="ED708" s="46"/>
      <c r="EE708" s="46"/>
      <c r="EF708" s="46"/>
      <c r="EG708" s="46"/>
      <c r="EH708" s="46"/>
    </row>
    <row r="709" spans="1:138" s="315" customFormat="1">
      <c r="A709" s="131"/>
      <c r="B709" s="131" t="s">
        <v>208</v>
      </c>
      <c r="C709" s="131"/>
      <c r="D709" s="131">
        <v>48.46</v>
      </c>
      <c r="E709" s="131">
        <v>31.5</v>
      </c>
      <c r="F709" s="190"/>
      <c r="G709" s="192"/>
      <c r="H709" s="193"/>
      <c r="I709" s="194"/>
      <c r="J709" s="193"/>
      <c r="K709" s="131"/>
      <c r="L709" s="131"/>
      <c r="M709" s="131"/>
      <c r="N709" s="131"/>
      <c r="O709" s="131"/>
      <c r="P709" s="131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46"/>
      <c r="AF709" s="46"/>
      <c r="AG709" s="46"/>
      <c r="AH709" s="46"/>
      <c r="AI709" s="46"/>
      <c r="AJ709" s="46"/>
      <c r="AK709" s="46"/>
      <c r="AL709" s="46"/>
      <c r="AM709" s="46"/>
      <c r="AN709" s="46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  <c r="AZ709" s="46"/>
      <c r="BA709" s="46"/>
      <c r="BB709" s="46"/>
      <c r="BC709" s="46"/>
      <c r="BD709" s="46"/>
      <c r="BE709" s="46"/>
      <c r="BF709" s="46"/>
      <c r="BG709" s="46"/>
      <c r="BH709" s="46"/>
      <c r="BI709" s="46"/>
      <c r="BJ709" s="46"/>
      <c r="BK709" s="46"/>
      <c r="BL709" s="46"/>
      <c r="BM709" s="46"/>
      <c r="BN709" s="46"/>
      <c r="BO709" s="46"/>
      <c r="BP709" s="46"/>
      <c r="BQ709" s="46"/>
      <c r="BR709" s="46"/>
      <c r="BS709" s="46"/>
      <c r="BT709" s="46"/>
      <c r="BU709" s="46"/>
      <c r="BV709" s="46"/>
      <c r="BW709" s="46"/>
      <c r="BX709" s="46"/>
      <c r="BY709" s="46"/>
      <c r="BZ709" s="46"/>
      <c r="CA709" s="46"/>
      <c r="CB709" s="46"/>
      <c r="CC709" s="46"/>
      <c r="CD709" s="46"/>
      <c r="CE709" s="46"/>
      <c r="CF709" s="46"/>
      <c r="CG709" s="46"/>
      <c r="CH709" s="46"/>
      <c r="CI709" s="46"/>
      <c r="CJ709" s="46"/>
      <c r="CK709" s="46"/>
      <c r="CL709" s="46"/>
      <c r="CM709" s="46"/>
      <c r="CN709" s="46"/>
      <c r="CO709" s="46"/>
      <c r="CP709" s="46"/>
      <c r="CQ709" s="46"/>
      <c r="CR709" s="46"/>
      <c r="CS709" s="46"/>
      <c r="CT709" s="46"/>
      <c r="CU709" s="46"/>
      <c r="CV709" s="46"/>
      <c r="CW709" s="46"/>
      <c r="CX709" s="46"/>
      <c r="CY709" s="46"/>
      <c r="CZ709" s="46"/>
      <c r="DA709" s="46"/>
      <c r="DB709" s="46"/>
      <c r="DC709" s="46"/>
      <c r="DD709" s="46"/>
      <c r="DE709" s="46"/>
      <c r="DF709" s="46"/>
      <c r="DG709" s="46"/>
      <c r="DH709" s="46"/>
      <c r="DI709" s="46"/>
      <c r="DJ709" s="46"/>
      <c r="DK709" s="46"/>
      <c r="DL709" s="46"/>
      <c r="DM709" s="46"/>
      <c r="DN709" s="46"/>
      <c r="DO709" s="46"/>
      <c r="DP709" s="46"/>
      <c r="DQ709" s="46"/>
      <c r="DR709" s="46"/>
      <c r="DS709" s="46"/>
      <c r="DT709" s="46"/>
      <c r="DU709" s="46"/>
      <c r="DV709" s="46"/>
      <c r="DW709" s="46"/>
      <c r="DX709" s="46"/>
      <c r="DY709" s="46"/>
      <c r="DZ709" s="46"/>
      <c r="EA709" s="46"/>
      <c r="EB709" s="46"/>
      <c r="EC709" s="46"/>
      <c r="ED709" s="46"/>
      <c r="EE709" s="46"/>
      <c r="EF709" s="46"/>
      <c r="EG709" s="46"/>
      <c r="EH709" s="46"/>
    </row>
    <row r="710" spans="1:138" s="315" customFormat="1">
      <c r="A710" s="131"/>
      <c r="B710" s="131" t="s">
        <v>119</v>
      </c>
      <c r="C710" s="131"/>
      <c r="D710" s="131"/>
      <c r="E710" s="131">
        <v>20</v>
      </c>
      <c r="F710" s="115"/>
      <c r="G710" s="195"/>
      <c r="H710" s="120"/>
      <c r="I710" s="186"/>
      <c r="J710" s="112"/>
      <c r="K710" s="131"/>
      <c r="L710" s="131"/>
      <c r="M710" s="131"/>
      <c r="N710" s="131"/>
      <c r="O710" s="131"/>
      <c r="P710" s="131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46"/>
      <c r="AF710" s="46"/>
      <c r="AG710" s="46"/>
      <c r="AH710" s="46"/>
      <c r="AI710" s="46"/>
      <c r="AJ710" s="46"/>
      <c r="AK710" s="46"/>
      <c r="AL710" s="46"/>
      <c r="AM710" s="46"/>
      <c r="AN710" s="46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  <c r="AZ710" s="46"/>
      <c r="BA710" s="46"/>
      <c r="BB710" s="46"/>
      <c r="BC710" s="46"/>
      <c r="BD710" s="46"/>
      <c r="BE710" s="46"/>
      <c r="BF710" s="46"/>
      <c r="BG710" s="46"/>
      <c r="BH710" s="46"/>
      <c r="BI710" s="46"/>
      <c r="BJ710" s="46"/>
      <c r="BK710" s="46"/>
      <c r="BL710" s="46"/>
      <c r="BM710" s="46"/>
      <c r="BN710" s="46"/>
      <c r="BO710" s="46"/>
      <c r="BP710" s="46"/>
      <c r="BQ710" s="46"/>
      <c r="BR710" s="46"/>
      <c r="BS710" s="46"/>
      <c r="BT710" s="46"/>
      <c r="BU710" s="46"/>
      <c r="BV710" s="46"/>
      <c r="BW710" s="46"/>
      <c r="BX710" s="46"/>
      <c r="BY710" s="46"/>
      <c r="BZ710" s="46"/>
      <c r="CA710" s="46"/>
      <c r="CB710" s="46"/>
      <c r="CC710" s="46"/>
      <c r="CD710" s="46"/>
      <c r="CE710" s="46"/>
      <c r="CF710" s="46"/>
      <c r="CG710" s="46"/>
      <c r="CH710" s="46"/>
      <c r="CI710" s="46"/>
      <c r="CJ710" s="46"/>
      <c r="CK710" s="46"/>
      <c r="CL710" s="46"/>
      <c r="CM710" s="46"/>
      <c r="CN710" s="46"/>
      <c r="CO710" s="46"/>
      <c r="CP710" s="46"/>
      <c r="CQ710" s="46"/>
      <c r="CR710" s="46"/>
      <c r="CS710" s="46"/>
      <c r="CT710" s="46"/>
      <c r="CU710" s="46"/>
      <c r="CV710" s="46"/>
      <c r="CW710" s="46"/>
      <c r="CX710" s="46"/>
      <c r="CY710" s="46"/>
      <c r="CZ710" s="46"/>
      <c r="DA710" s="46"/>
      <c r="DB710" s="46"/>
      <c r="DC710" s="46"/>
      <c r="DD710" s="46"/>
      <c r="DE710" s="46"/>
      <c r="DF710" s="46"/>
      <c r="DG710" s="46"/>
      <c r="DH710" s="46"/>
      <c r="DI710" s="46"/>
      <c r="DJ710" s="46"/>
      <c r="DK710" s="46"/>
      <c r="DL710" s="46"/>
      <c r="DM710" s="46"/>
      <c r="DN710" s="46"/>
      <c r="DO710" s="46"/>
      <c r="DP710" s="46"/>
      <c r="DQ710" s="46"/>
      <c r="DR710" s="46"/>
      <c r="DS710" s="46"/>
      <c r="DT710" s="46"/>
      <c r="DU710" s="46"/>
      <c r="DV710" s="46"/>
      <c r="DW710" s="46"/>
      <c r="DX710" s="46"/>
      <c r="DY710" s="46"/>
      <c r="DZ710" s="46"/>
      <c r="EA710" s="46"/>
      <c r="EB710" s="46"/>
      <c r="EC710" s="46"/>
      <c r="ED710" s="46"/>
      <c r="EE710" s="46"/>
      <c r="EF710" s="46"/>
      <c r="EG710" s="46"/>
      <c r="EH710" s="46"/>
    </row>
    <row r="711" spans="1:138" s="315" customFormat="1">
      <c r="A711" s="131"/>
      <c r="B711" s="131" t="s">
        <v>44</v>
      </c>
      <c r="C711" s="131"/>
      <c r="D711" s="131">
        <v>30.5</v>
      </c>
      <c r="E711" s="131">
        <v>24.4</v>
      </c>
      <c r="F711" s="115"/>
      <c r="G711" s="195"/>
      <c r="H711" s="120"/>
      <c r="I711" s="186"/>
      <c r="J711" s="112"/>
      <c r="K711" s="131"/>
      <c r="L711" s="131"/>
      <c r="M711" s="131"/>
      <c r="N711" s="131"/>
      <c r="O711" s="131"/>
      <c r="P711" s="131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  <c r="AZ711" s="46"/>
      <c r="BA711" s="46"/>
      <c r="BB711" s="46"/>
      <c r="BC711" s="46"/>
      <c r="BD711" s="46"/>
      <c r="BE711" s="46"/>
      <c r="BF711" s="46"/>
      <c r="BG711" s="46"/>
      <c r="BH711" s="46"/>
      <c r="BI711" s="46"/>
      <c r="BJ711" s="46"/>
      <c r="BK711" s="46"/>
      <c r="BL711" s="46"/>
      <c r="BM711" s="46"/>
      <c r="BN711" s="46"/>
      <c r="BO711" s="46"/>
      <c r="BP711" s="46"/>
      <c r="BQ711" s="46"/>
      <c r="BR711" s="46"/>
      <c r="BS711" s="46"/>
      <c r="BT711" s="46"/>
      <c r="BU711" s="46"/>
      <c r="BV711" s="46"/>
      <c r="BW711" s="46"/>
      <c r="BX711" s="46"/>
      <c r="BY711" s="46"/>
      <c r="BZ711" s="46"/>
      <c r="CA711" s="46"/>
      <c r="CB711" s="46"/>
      <c r="CC711" s="46"/>
      <c r="CD711" s="46"/>
      <c r="CE711" s="46"/>
      <c r="CF711" s="46"/>
      <c r="CG711" s="46"/>
      <c r="CH711" s="46"/>
      <c r="CI711" s="46"/>
      <c r="CJ711" s="46"/>
      <c r="CK711" s="46"/>
      <c r="CL711" s="46"/>
      <c r="CM711" s="46"/>
      <c r="CN711" s="46"/>
      <c r="CO711" s="46"/>
      <c r="CP711" s="46"/>
      <c r="CQ711" s="46"/>
      <c r="CR711" s="46"/>
      <c r="CS711" s="46"/>
      <c r="CT711" s="46"/>
      <c r="CU711" s="46"/>
      <c r="CV711" s="46"/>
      <c r="CW711" s="46"/>
      <c r="CX711" s="46"/>
      <c r="CY711" s="46"/>
      <c r="CZ711" s="46"/>
      <c r="DA711" s="46"/>
      <c r="DB711" s="46"/>
      <c r="DC711" s="46"/>
      <c r="DD711" s="46"/>
      <c r="DE711" s="46"/>
      <c r="DF711" s="46"/>
      <c r="DG711" s="46"/>
      <c r="DH711" s="46"/>
      <c r="DI711" s="46"/>
      <c r="DJ711" s="46"/>
      <c r="DK711" s="46"/>
      <c r="DL711" s="46"/>
      <c r="DM711" s="46"/>
      <c r="DN711" s="46"/>
      <c r="DO711" s="46"/>
      <c r="DP711" s="46"/>
      <c r="DQ711" s="46"/>
      <c r="DR711" s="46"/>
      <c r="DS711" s="46"/>
      <c r="DT711" s="46"/>
      <c r="DU711" s="46"/>
      <c r="DV711" s="46"/>
      <c r="DW711" s="46"/>
      <c r="DX711" s="46"/>
      <c r="DY711" s="46"/>
      <c r="DZ711" s="46"/>
      <c r="EA711" s="46"/>
      <c r="EB711" s="46"/>
      <c r="EC711" s="46"/>
      <c r="ED711" s="46"/>
      <c r="EE711" s="46"/>
      <c r="EF711" s="46"/>
      <c r="EG711" s="46"/>
      <c r="EH711" s="46"/>
    </row>
    <row r="712" spans="1:138" s="315" customFormat="1">
      <c r="A712" s="131"/>
      <c r="B712" s="131" t="s">
        <v>214</v>
      </c>
      <c r="C712" s="131"/>
      <c r="D712" s="131">
        <v>44.29</v>
      </c>
      <c r="E712" s="131">
        <v>33.299999999999997</v>
      </c>
      <c r="F712" s="115"/>
      <c r="G712" s="195"/>
      <c r="H712" s="120"/>
      <c r="I712" s="186"/>
      <c r="J712" s="112"/>
      <c r="K712" s="131"/>
      <c r="L712" s="131"/>
      <c r="M712" s="131"/>
      <c r="N712" s="131"/>
      <c r="O712" s="131"/>
      <c r="P712" s="131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46"/>
      <c r="AF712" s="46"/>
      <c r="AG712" s="46"/>
      <c r="AH712" s="46"/>
      <c r="AI712" s="46"/>
      <c r="AJ712" s="46"/>
      <c r="AK712" s="46"/>
      <c r="AL712" s="46"/>
      <c r="AM712" s="46"/>
      <c r="AN712" s="46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  <c r="AZ712" s="46"/>
      <c r="BA712" s="46"/>
      <c r="BB712" s="46"/>
      <c r="BC712" s="46"/>
      <c r="BD712" s="46"/>
      <c r="BE712" s="46"/>
      <c r="BF712" s="46"/>
      <c r="BG712" s="46"/>
      <c r="BH712" s="46"/>
      <c r="BI712" s="46"/>
      <c r="BJ712" s="46"/>
      <c r="BK712" s="46"/>
      <c r="BL712" s="46"/>
      <c r="BM712" s="46"/>
      <c r="BN712" s="46"/>
      <c r="BO712" s="46"/>
      <c r="BP712" s="46"/>
      <c r="BQ712" s="46"/>
      <c r="BR712" s="46"/>
      <c r="BS712" s="46"/>
      <c r="BT712" s="46"/>
      <c r="BU712" s="46"/>
      <c r="BV712" s="46"/>
      <c r="BW712" s="46"/>
      <c r="BX712" s="46"/>
      <c r="BY712" s="46"/>
      <c r="BZ712" s="46"/>
      <c r="CA712" s="46"/>
      <c r="CB712" s="46"/>
      <c r="CC712" s="46"/>
      <c r="CD712" s="46"/>
      <c r="CE712" s="46"/>
      <c r="CF712" s="46"/>
      <c r="CG712" s="46"/>
      <c r="CH712" s="46"/>
      <c r="CI712" s="46"/>
      <c r="CJ712" s="46"/>
      <c r="CK712" s="46"/>
      <c r="CL712" s="46"/>
      <c r="CM712" s="46"/>
      <c r="CN712" s="46"/>
      <c r="CO712" s="46"/>
      <c r="CP712" s="46"/>
      <c r="CQ712" s="46"/>
      <c r="CR712" s="46"/>
      <c r="CS712" s="46"/>
      <c r="CT712" s="46"/>
      <c r="CU712" s="46"/>
      <c r="CV712" s="46"/>
      <c r="CW712" s="46"/>
      <c r="CX712" s="46"/>
      <c r="CY712" s="46"/>
      <c r="CZ712" s="46"/>
      <c r="DA712" s="46"/>
      <c r="DB712" s="46"/>
      <c r="DC712" s="46"/>
      <c r="DD712" s="46"/>
      <c r="DE712" s="46"/>
      <c r="DF712" s="46"/>
      <c r="DG712" s="46"/>
      <c r="DH712" s="46"/>
      <c r="DI712" s="46"/>
      <c r="DJ712" s="46"/>
      <c r="DK712" s="46"/>
      <c r="DL712" s="46"/>
      <c r="DM712" s="46"/>
      <c r="DN712" s="46"/>
      <c r="DO712" s="46"/>
      <c r="DP712" s="46"/>
      <c r="DQ712" s="46"/>
      <c r="DR712" s="46"/>
      <c r="DS712" s="46"/>
      <c r="DT712" s="46"/>
      <c r="DU712" s="46"/>
      <c r="DV712" s="46"/>
      <c r="DW712" s="46"/>
      <c r="DX712" s="46"/>
      <c r="DY712" s="46"/>
      <c r="DZ712" s="46"/>
      <c r="EA712" s="46"/>
      <c r="EB712" s="46"/>
      <c r="EC712" s="46"/>
      <c r="ED712" s="46"/>
      <c r="EE712" s="46"/>
      <c r="EF712" s="46"/>
      <c r="EG712" s="46"/>
      <c r="EH712" s="46"/>
    </row>
    <row r="713" spans="1:138" s="315" customFormat="1">
      <c r="A713" s="131"/>
      <c r="B713" s="131" t="s">
        <v>118</v>
      </c>
      <c r="C713" s="131"/>
      <c r="D713" s="131">
        <v>14.3</v>
      </c>
      <c r="E713" s="131">
        <v>12</v>
      </c>
      <c r="F713" s="115"/>
      <c r="G713" s="119"/>
      <c r="H713" s="120"/>
      <c r="I713" s="205"/>
      <c r="J713" s="112"/>
      <c r="K713" s="131"/>
      <c r="L713" s="131"/>
      <c r="M713" s="131"/>
      <c r="N713" s="131"/>
      <c r="O713" s="131"/>
      <c r="P713" s="131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46"/>
      <c r="AF713" s="46"/>
      <c r="AG713" s="46"/>
      <c r="AH713" s="46"/>
      <c r="AI713" s="46"/>
      <c r="AJ713" s="46"/>
      <c r="AK713" s="46"/>
      <c r="AL713" s="46"/>
      <c r="AM713" s="46"/>
      <c r="AN713" s="46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  <c r="AZ713" s="46"/>
      <c r="BA713" s="46"/>
      <c r="BB713" s="46"/>
      <c r="BC713" s="46"/>
      <c r="BD713" s="46"/>
      <c r="BE713" s="46"/>
      <c r="BF713" s="46"/>
      <c r="BG713" s="46"/>
      <c r="BH713" s="46"/>
      <c r="BI713" s="46"/>
      <c r="BJ713" s="46"/>
      <c r="BK713" s="46"/>
      <c r="BL713" s="46"/>
      <c r="BM713" s="46"/>
      <c r="BN713" s="46"/>
      <c r="BO713" s="46"/>
      <c r="BP713" s="46"/>
      <c r="BQ713" s="46"/>
      <c r="BR713" s="46"/>
      <c r="BS713" s="46"/>
      <c r="BT713" s="46"/>
      <c r="BU713" s="46"/>
      <c r="BV713" s="46"/>
      <c r="BW713" s="46"/>
      <c r="BX713" s="46"/>
      <c r="BY713" s="46"/>
      <c r="BZ713" s="46"/>
      <c r="CA713" s="46"/>
      <c r="CB713" s="46"/>
      <c r="CC713" s="46"/>
      <c r="CD713" s="46"/>
      <c r="CE713" s="46"/>
      <c r="CF713" s="46"/>
      <c r="CG713" s="46"/>
      <c r="CH713" s="46"/>
      <c r="CI713" s="46"/>
      <c r="CJ713" s="46"/>
      <c r="CK713" s="46"/>
      <c r="CL713" s="46"/>
      <c r="CM713" s="46"/>
      <c r="CN713" s="46"/>
      <c r="CO713" s="46"/>
      <c r="CP713" s="46"/>
      <c r="CQ713" s="46"/>
      <c r="CR713" s="46"/>
      <c r="CS713" s="46"/>
      <c r="CT713" s="46"/>
      <c r="CU713" s="46"/>
      <c r="CV713" s="46"/>
      <c r="CW713" s="46"/>
      <c r="CX713" s="46"/>
      <c r="CY713" s="46"/>
      <c r="CZ713" s="46"/>
      <c r="DA713" s="46"/>
      <c r="DB713" s="46"/>
      <c r="DC713" s="46"/>
      <c r="DD713" s="46"/>
      <c r="DE713" s="46"/>
      <c r="DF713" s="46"/>
      <c r="DG713" s="46"/>
      <c r="DH713" s="46"/>
      <c r="DI713" s="46"/>
      <c r="DJ713" s="46"/>
      <c r="DK713" s="46"/>
      <c r="DL713" s="46"/>
      <c r="DM713" s="46"/>
      <c r="DN713" s="46"/>
      <c r="DO713" s="46"/>
      <c r="DP713" s="46"/>
      <c r="DQ713" s="46"/>
      <c r="DR713" s="46"/>
      <c r="DS713" s="46"/>
      <c r="DT713" s="46"/>
      <c r="DU713" s="46"/>
      <c r="DV713" s="46"/>
      <c r="DW713" s="46"/>
      <c r="DX713" s="46"/>
      <c r="DY713" s="46"/>
      <c r="DZ713" s="46"/>
      <c r="EA713" s="46"/>
      <c r="EB713" s="46"/>
      <c r="EC713" s="46"/>
      <c r="ED713" s="46"/>
      <c r="EE713" s="46"/>
      <c r="EF713" s="46"/>
      <c r="EG713" s="46"/>
      <c r="EH713" s="46"/>
    </row>
    <row r="714" spans="1:138" s="315" customFormat="1">
      <c r="A714" s="131"/>
      <c r="B714" s="131" t="s">
        <v>189</v>
      </c>
      <c r="C714" s="131"/>
      <c r="D714" s="131">
        <v>25</v>
      </c>
      <c r="E714" s="131">
        <v>20</v>
      </c>
      <c r="F714" s="115"/>
      <c r="G714" s="119"/>
      <c r="H714" s="120"/>
      <c r="I714" s="205"/>
      <c r="J714" s="112"/>
      <c r="K714" s="131"/>
      <c r="L714" s="131"/>
      <c r="M714" s="131"/>
      <c r="N714" s="131"/>
      <c r="O714" s="131"/>
      <c r="P714" s="131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  <c r="AZ714" s="46"/>
      <c r="BA714" s="46"/>
      <c r="BB714" s="46"/>
      <c r="BC714" s="46"/>
      <c r="BD714" s="46"/>
      <c r="BE714" s="46"/>
      <c r="BF714" s="46"/>
      <c r="BG714" s="46"/>
      <c r="BH714" s="46"/>
      <c r="BI714" s="46"/>
      <c r="BJ714" s="46"/>
      <c r="BK714" s="46"/>
      <c r="BL714" s="46"/>
      <c r="BM714" s="46"/>
      <c r="BN714" s="46"/>
      <c r="BO714" s="46"/>
      <c r="BP714" s="46"/>
      <c r="BQ714" s="46"/>
      <c r="BR714" s="46"/>
      <c r="BS714" s="46"/>
      <c r="BT714" s="46"/>
      <c r="BU714" s="46"/>
      <c r="BV714" s="46"/>
      <c r="BW714" s="46"/>
      <c r="BX714" s="46"/>
      <c r="BY714" s="46"/>
      <c r="BZ714" s="46"/>
      <c r="CA714" s="46"/>
      <c r="CB714" s="46"/>
      <c r="CC714" s="46"/>
      <c r="CD714" s="46"/>
      <c r="CE714" s="46"/>
      <c r="CF714" s="46"/>
      <c r="CG714" s="46"/>
      <c r="CH714" s="46"/>
      <c r="CI714" s="46"/>
      <c r="CJ714" s="46"/>
      <c r="CK714" s="46"/>
      <c r="CL714" s="46"/>
      <c r="CM714" s="46"/>
      <c r="CN714" s="46"/>
      <c r="CO714" s="46"/>
      <c r="CP714" s="46"/>
      <c r="CQ714" s="46"/>
      <c r="CR714" s="46"/>
      <c r="CS714" s="46"/>
      <c r="CT714" s="46"/>
      <c r="CU714" s="46"/>
      <c r="CV714" s="46"/>
      <c r="CW714" s="46"/>
      <c r="CX714" s="46"/>
      <c r="CY714" s="46"/>
      <c r="CZ714" s="46"/>
      <c r="DA714" s="46"/>
      <c r="DB714" s="46"/>
      <c r="DC714" s="46"/>
      <c r="DD714" s="46"/>
      <c r="DE714" s="46"/>
      <c r="DF714" s="46"/>
      <c r="DG714" s="46"/>
      <c r="DH714" s="46"/>
      <c r="DI714" s="46"/>
      <c r="DJ714" s="46"/>
      <c r="DK714" s="46"/>
      <c r="DL714" s="46"/>
      <c r="DM714" s="46"/>
      <c r="DN714" s="46"/>
      <c r="DO714" s="46"/>
      <c r="DP714" s="46"/>
      <c r="DQ714" s="46"/>
      <c r="DR714" s="46"/>
      <c r="DS714" s="46"/>
      <c r="DT714" s="46"/>
      <c r="DU714" s="46"/>
      <c r="DV714" s="46"/>
      <c r="DW714" s="46"/>
      <c r="DX714" s="46"/>
      <c r="DY714" s="46"/>
      <c r="DZ714" s="46"/>
      <c r="EA714" s="46"/>
      <c r="EB714" s="46"/>
      <c r="EC714" s="46"/>
      <c r="ED714" s="46"/>
      <c r="EE714" s="46"/>
      <c r="EF714" s="46"/>
      <c r="EG714" s="46"/>
      <c r="EH714" s="46"/>
    </row>
    <row r="715" spans="1:138" s="315" customFormat="1">
      <c r="A715" s="111"/>
      <c r="B715" s="111" t="s">
        <v>41</v>
      </c>
      <c r="C715" s="111"/>
      <c r="D715" s="131">
        <v>1</v>
      </c>
      <c r="E715" s="131">
        <v>1</v>
      </c>
      <c r="F715" s="115"/>
      <c r="G715" s="119"/>
      <c r="H715" s="120"/>
      <c r="I715" s="205"/>
      <c r="J715" s="112"/>
      <c r="K715" s="131"/>
      <c r="L715" s="131"/>
      <c r="M715" s="131"/>
      <c r="N715" s="131"/>
      <c r="O715" s="131"/>
      <c r="P715" s="131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46"/>
      <c r="AF715" s="46"/>
      <c r="AG715" s="46"/>
      <c r="AH715" s="46"/>
      <c r="AI715" s="46"/>
      <c r="AJ715" s="46"/>
      <c r="AK715" s="46"/>
      <c r="AL715" s="46"/>
      <c r="AM715" s="46"/>
      <c r="AN715" s="46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  <c r="AZ715" s="46"/>
      <c r="BA715" s="46"/>
      <c r="BB715" s="46"/>
      <c r="BC715" s="46"/>
      <c r="BD715" s="46"/>
      <c r="BE715" s="46"/>
      <c r="BF715" s="46"/>
      <c r="BG715" s="46"/>
      <c r="BH715" s="46"/>
      <c r="BI715" s="46"/>
      <c r="BJ715" s="46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46"/>
      <c r="BY715" s="46"/>
      <c r="BZ715" s="46"/>
      <c r="CA715" s="46"/>
      <c r="CB715" s="46"/>
      <c r="CC715" s="46"/>
      <c r="CD715" s="46"/>
      <c r="CE715" s="46"/>
      <c r="CF715" s="46"/>
      <c r="CG715" s="46"/>
      <c r="CH715" s="46"/>
      <c r="CI715" s="46"/>
      <c r="CJ715" s="46"/>
      <c r="CK715" s="46"/>
      <c r="CL715" s="46"/>
      <c r="CM715" s="46"/>
      <c r="CN715" s="46"/>
      <c r="CO715" s="46"/>
      <c r="CP715" s="46"/>
      <c r="CQ715" s="46"/>
      <c r="CR715" s="46"/>
      <c r="CS715" s="46"/>
      <c r="CT715" s="46"/>
      <c r="CU715" s="46"/>
      <c r="CV715" s="46"/>
      <c r="CW715" s="46"/>
      <c r="CX715" s="46"/>
      <c r="CY715" s="46"/>
      <c r="CZ715" s="46"/>
      <c r="DA715" s="46"/>
      <c r="DB715" s="46"/>
      <c r="DC715" s="46"/>
      <c r="DD715" s="46"/>
      <c r="DE715" s="46"/>
      <c r="DF715" s="46"/>
      <c r="DG715" s="46"/>
      <c r="DH715" s="46"/>
      <c r="DI715" s="46"/>
      <c r="DJ715" s="46"/>
      <c r="DK715" s="46"/>
      <c r="DL715" s="46"/>
      <c r="DM715" s="46"/>
      <c r="DN715" s="46"/>
      <c r="DO715" s="46"/>
      <c r="DP715" s="46"/>
      <c r="DQ715" s="46"/>
      <c r="DR715" s="46"/>
      <c r="DS715" s="46"/>
      <c r="DT715" s="46"/>
      <c r="DU715" s="46"/>
      <c r="DV715" s="46"/>
      <c r="DW715" s="46"/>
      <c r="DX715" s="46"/>
      <c r="DY715" s="46"/>
      <c r="DZ715" s="46"/>
      <c r="EA715" s="46"/>
      <c r="EB715" s="46"/>
      <c r="EC715" s="46"/>
      <c r="ED715" s="46"/>
      <c r="EE715" s="46"/>
      <c r="EF715" s="46"/>
      <c r="EG715" s="46"/>
      <c r="EH715" s="46"/>
    </row>
    <row r="716" spans="1:138" s="315" customFormat="1">
      <c r="A716" s="111"/>
      <c r="B716" s="111" t="s">
        <v>409</v>
      </c>
      <c r="C716" s="111"/>
      <c r="D716" s="131">
        <v>1.7</v>
      </c>
      <c r="E716" s="131">
        <v>1.7</v>
      </c>
      <c r="F716" s="115"/>
      <c r="G716" s="119"/>
      <c r="H716" s="120"/>
      <c r="I716" s="205"/>
      <c r="J716" s="112"/>
      <c r="K716" s="131"/>
      <c r="L716" s="131"/>
      <c r="M716" s="131"/>
      <c r="N716" s="131"/>
      <c r="O716" s="131"/>
      <c r="P716" s="131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46"/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  <c r="AZ716" s="46"/>
      <c r="BA716" s="46"/>
      <c r="BB716" s="46"/>
      <c r="BC716" s="46"/>
      <c r="BD716" s="46"/>
      <c r="BE716" s="46"/>
      <c r="BF716" s="46"/>
      <c r="BG716" s="46"/>
      <c r="BH716" s="46"/>
      <c r="BI716" s="46"/>
      <c r="BJ716" s="46"/>
      <c r="BK716" s="46"/>
      <c r="BL716" s="46"/>
      <c r="BM716" s="46"/>
      <c r="BN716" s="46"/>
      <c r="BO716" s="46"/>
      <c r="BP716" s="46"/>
      <c r="BQ716" s="46"/>
      <c r="BR716" s="46"/>
      <c r="BS716" s="46"/>
      <c r="BT716" s="46"/>
      <c r="BU716" s="46"/>
      <c r="BV716" s="46"/>
      <c r="BW716" s="46"/>
      <c r="BX716" s="46"/>
      <c r="BY716" s="46"/>
      <c r="BZ716" s="46"/>
      <c r="CA716" s="46"/>
      <c r="CB716" s="46"/>
      <c r="CC716" s="46"/>
      <c r="CD716" s="46"/>
      <c r="CE716" s="46"/>
      <c r="CF716" s="46"/>
      <c r="CG716" s="46"/>
      <c r="CH716" s="46"/>
      <c r="CI716" s="46"/>
      <c r="CJ716" s="46"/>
      <c r="CK716" s="46"/>
      <c r="CL716" s="46"/>
      <c r="CM716" s="46"/>
      <c r="CN716" s="46"/>
      <c r="CO716" s="46"/>
      <c r="CP716" s="46"/>
      <c r="CQ716" s="46"/>
      <c r="CR716" s="46"/>
      <c r="CS716" s="46"/>
      <c r="CT716" s="46"/>
      <c r="CU716" s="46"/>
      <c r="CV716" s="46"/>
      <c r="CW716" s="46"/>
      <c r="CX716" s="46"/>
      <c r="CY716" s="46"/>
      <c r="CZ716" s="46"/>
      <c r="DA716" s="46"/>
      <c r="DB716" s="46"/>
      <c r="DC716" s="46"/>
      <c r="DD716" s="46"/>
      <c r="DE716" s="46"/>
      <c r="DF716" s="46"/>
      <c r="DG716" s="46"/>
      <c r="DH716" s="46"/>
      <c r="DI716" s="46"/>
      <c r="DJ716" s="46"/>
      <c r="DK716" s="46"/>
      <c r="DL716" s="46"/>
      <c r="DM716" s="46"/>
      <c r="DN716" s="46"/>
      <c r="DO716" s="46"/>
      <c r="DP716" s="46"/>
      <c r="DQ716" s="46"/>
      <c r="DR716" s="46"/>
      <c r="DS716" s="46"/>
      <c r="DT716" s="46"/>
      <c r="DU716" s="46"/>
      <c r="DV716" s="46"/>
      <c r="DW716" s="46"/>
      <c r="DX716" s="46"/>
      <c r="DY716" s="46"/>
      <c r="DZ716" s="46"/>
      <c r="EA716" s="46"/>
      <c r="EB716" s="46"/>
      <c r="EC716" s="46"/>
      <c r="ED716" s="46"/>
      <c r="EE716" s="46"/>
      <c r="EF716" s="46"/>
      <c r="EG716" s="46"/>
      <c r="EH716" s="46"/>
    </row>
    <row r="717" spans="1:138" s="315" customFormat="1">
      <c r="A717" s="111"/>
      <c r="B717" s="111" t="s">
        <v>410</v>
      </c>
      <c r="C717" s="111"/>
      <c r="D717" s="131"/>
      <c r="E717" s="131"/>
      <c r="F717" s="115"/>
      <c r="G717" s="119"/>
      <c r="H717" s="120"/>
      <c r="I717" s="205"/>
      <c r="J717" s="112"/>
      <c r="K717" s="131"/>
      <c r="L717" s="131"/>
      <c r="M717" s="131"/>
      <c r="N717" s="131"/>
      <c r="O717" s="131"/>
      <c r="P717" s="131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  <c r="AZ717" s="46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  <c r="BP717" s="46"/>
      <c r="BQ717" s="46"/>
      <c r="BR717" s="46"/>
      <c r="BS717" s="46"/>
      <c r="BT717" s="46"/>
      <c r="BU717" s="46"/>
      <c r="BV717" s="46"/>
      <c r="BW717" s="46"/>
      <c r="BX717" s="46"/>
      <c r="BY717" s="46"/>
      <c r="BZ717" s="46"/>
      <c r="CA717" s="46"/>
      <c r="CB717" s="46"/>
      <c r="CC717" s="46"/>
      <c r="CD717" s="46"/>
      <c r="CE717" s="46"/>
      <c r="CF717" s="46"/>
      <c r="CG717" s="46"/>
      <c r="CH717" s="46"/>
      <c r="CI717" s="46"/>
      <c r="CJ717" s="46"/>
      <c r="CK717" s="46"/>
      <c r="CL717" s="46"/>
      <c r="CM717" s="46"/>
      <c r="CN717" s="46"/>
      <c r="CO717" s="46"/>
      <c r="CP717" s="46"/>
      <c r="CQ717" s="46"/>
      <c r="CR717" s="46"/>
      <c r="CS717" s="46"/>
      <c r="CT717" s="46"/>
      <c r="CU717" s="46"/>
      <c r="CV717" s="46"/>
      <c r="CW717" s="46"/>
      <c r="CX717" s="46"/>
      <c r="CY717" s="46"/>
      <c r="CZ717" s="46"/>
      <c r="DA717" s="46"/>
      <c r="DB717" s="46"/>
      <c r="DC717" s="46"/>
      <c r="DD717" s="46"/>
      <c r="DE717" s="46"/>
      <c r="DF717" s="46"/>
      <c r="DG717" s="46"/>
      <c r="DH717" s="46"/>
      <c r="DI717" s="46"/>
      <c r="DJ717" s="46"/>
      <c r="DK717" s="46"/>
      <c r="DL717" s="46"/>
      <c r="DM717" s="46"/>
      <c r="DN717" s="46"/>
      <c r="DO717" s="46"/>
      <c r="DP717" s="46"/>
      <c r="DQ717" s="46"/>
      <c r="DR717" s="46"/>
      <c r="DS717" s="46"/>
      <c r="DT717" s="46"/>
      <c r="DU717" s="46"/>
      <c r="DV717" s="46"/>
      <c r="DW717" s="46"/>
      <c r="DX717" s="46"/>
      <c r="DY717" s="46"/>
      <c r="DZ717" s="46"/>
      <c r="EA717" s="46"/>
      <c r="EB717" s="46"/>
      <c r="EC717" s="46"/>
      <c r="ED717" s="46"/>
      <c r="EE717" s="46"/>
      <c r="EF717" s="46"/>
      <c r="EG717" s="46"/>
      <c r="EH717" s="46"/>
    </row>
    <row r="718" spans="1:138" s="315" customFormat="1">
      <c r="A718" s="111"/>
      <c r="B718" s="111" t="s">
        <v>263</v>
      </c>
      <c r="C718" s="111"/>
      <c r="D718" s="131">
        <v>2</v>
      </c>
      <c r="E718" s="131">
        <v>2</v>
      </c>
      <c r="F718" s="115"/>
      <c r="G718" s="119"/>
      <c r="H718" s="120"/>
      <c r="I718" s="205"/>
      <c r="J718" s="112"/>
      <c r="K718" s="131"/>
      <c r="L718" s="131"/>
      <c r="M718" s="131"/>
      <c r="N718" s="131"/>
      <c r="O718" s="131"/>
      <c r="P718" s="131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  <c r="AZ718" s="46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  <c r="BP718" s="46"/>
      <c r="BQ718" s="46"/>
      <c r="BR718" s="46"/>
      <c r="BS718" s="46"/>
      <c r="BT718" s="46"/>
      <c r="BU718" s="46"/>
      <c r="BV718" s="46"/>
      <c r="BW718" s="46"/>
      <c r="BX718" s="46"/>
      <c r="BY718" s="46"/>
      <c r="BZ718" s="46"/>
      <c r="CA718" s="46"/>
      <c r="CB718" s="46"/>
      <c r="CC718" s="46"/>
      <c r="CD718" s="46"/>
      <c r="CE718" s="46"/>
      <c r="CF718" s="46"/>
      <c r="CG718" s="46"/>
      <c r="CH718" s="46"/>
      <c r="CI718" s="46"/>
      <c r="CJ718" s="46"/>
      <c r="CK718" s="46"/>
      <c r="CL718" s="46"/>
      <c r="CM718" s="46"/>
      <c r="CN718" s="46"/>
      <c r="CO718" s="46"/>
      <c r="CP718" s="46"/>
      <c r="CQ718" s="46"/>
      <c r="CR718" s="46"/>
      <c r="CS718" s="46"/>
      <c r="CT718" s="46"/>
      <c r="CU718" s="46"/>
      <c r="CV718" s="46"/>
      <c r="CW718" s="46"/>
      <c r="CX718" s="46"/>
      <c r="CY718" s="46"/>
      <c r="CZ718" s="46"/>
      <c r="DA718" s="46"/>
      <c r="DB718" s="46"/>
      <c r="DC718" s="46"/>
      <c r="DD718" s="46"/>
      <c r="DE718" s="46"/>
      <c r="DF718" s="46"/>
      <c r="DG718" s="46"/>
      <c r="DH718" s="46"/>
      <c r="DI718" s="46"/>
      <c r="DJ718" s="46"/>
      <c r="DK718" s="46"/>
      <c r="DL718" s="46"/>
      <c r="DM718" s="46"/>
      <c r="DN718" s="46"/>
      <c r="DO718" s="46"/>
      <c r="DP718" s="46"/>
      <c r="DQ718" s="46"/>
      <c r="DR718" s="46"/>
      <c r="DS718" s="46"/>
      <c r="DT718" s="46"/>
      <c r="DU718" s="46"/>
      <c r="DV718" s="46"/>
      <c r="DW718" s="46"/>
      <c r="DX718" s="46"/>
      <c r="DY718" s="46"/>
      <c r="DZ718" s="46"/>
      <c r="EA718" s="46"/>
      <c r="EB718" s="46"/>
      <c r="EC718" s="46"/>
      <c r="ED718" s="46"/>
      <c r="EE718" s="46"/>
      <c r="EF718" s="46"/>
      <c r="EG718" s="46"/>
      <c r="EH718" s="46"/>
    </row>
    <row r="719" spans="1:138" s="315" customFormat="1">
      <c r="A719" s="111"/>
      <c r="B719" s="111" t="s">
        <v>61</v>
      </c>
      <c r="C719" s="111"/>
      <c r="D719" s="131">
        <v>2.4</v>
      </c>
      <c r="E719" s="131">
        <v>2.4</v>
      </c>
      <c r="F719" s="115"/>
      <c r="G719" s="119"/>
      <c r="H719" s="120"/>
      <c r="I719" s="205"/>
      <c r="J719" s="112"/>
      <c r="K719" s="131"/>
      <c r="L719" s="131"/>
      <c r="M719" s="131"/>
      <c r="N719" s="131"/>
      <c r="O719" s="131"/>
      <c r="P719" s="131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  <c r="AZ719" s="46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  <c r="BP719" s="46"/>
      <c r="BQ719" s="46"/>
      <c r="BR719" s="46"/>
      <c r="BS719" s="46"/>
      <c r="BT719" s="46"/>
      <c r="BU719" s="46"/>
      <c r="BV719" s="46"/>
      <c r="BW719" s="46"/>
      <c r="BX719" s="46"/>
      <c r="BY719" s="46"/>
      <c r="BZ719" s="46"/>
      <c r="CA719" s="46"/>
      <c r="CB719" s="46"/>
      <c r="CC719" s="46"/>
      <c r="CD719" s="46"/>
      <c r="CE719" s="46"/>
      <c r="CF719" s="46"/>
      <c r="CG719" s="46"/>
      <c r="CH719" s="46"/>
      <c r="CI719" s="46"/>
      <c r="CJ719" s="46"/>
      <c r="CK719" s="46"/>
      <c r="CL719" s="46"/>
      <c r="CM719" s="46"/>
      <c r="CN719" s="46"/>
      <c r="CO719" s="46"/>
      <c r="CP719" s="46"/>
      <c r="CQ719" s="46"/>
      <c r="CR719" s="46"/>
      <c r="CS719" s="46"/>
      <c r="CT719" s="46"/>
      <c r="CU719" s="46"/>
      <c r="CV719" s="46"/>
      <c r="CW719" s="46"/>
      <c r="CX719" s="46"/>
      <c r="CY719" s="46"/>
      <c r="CZ719" s="46"/>
      <c r="DA719" s="46"/>
      <c r="DB719" s="46"/>
      <c r="DC719" s="46"/>
      <c r="DD719" s="46"/>
      <c r="DE719" s="46"/>
      <c r="DF719" s="46"/>
      <c r="DG719" s="46"/>
      <c r="DH719" s="46"/>
      <c r="DI719" s="46"/>
      <c r="DJ719" s="46"/>
      <c r="DK719" s="46"/>
      <c r="DL719" s="46"/>
      <c r="DM719" s="46"/>
      <c r="DN719" s="46"/>
      <c r="DO719" s="46"/>
      <c r="DP719" s="46"/>
      <c r="DQ719" s="46"/>
      <c r="DR719" s="46"/>
      <c r="DS719" s="46"/>
      <c r="DT719" s="46"/>
      <c r="DU719" s="46"/>
      <c r="DV719" s="46"/>
      <c r="DW719" s="46"/>
      <c r="DX719" s="46"/>
      <c r="DY719" s="46"/>
      <c r="DZ719" s="46"/>
      <c r="EA719" s="46"/>
      <c r="EB719" s="46"/>
      <c r="EC719" s="46"/>
      <c r="ED719" s="46"/>
      <c r="EE719" s="46"/>
      <c r="EF719" s="46"/>
      <c r="EG719" s="46"/>
      <c r="EH719" s="46"/>
    </row>
    <row r="720" spans="1:138" s="315" customFormat="1">
      <c r="A720" s="111"/>
      <c r="B720" s="111" t="s">
        <v>54</v>
      </c>
      <c r="C720" s="111"/>
      <c r="D720" s="131">
        <v>41</v>
      </c>
      <c r="E720" s="131">
        <v>41</v>
      </c>
      <c r="F720" s="115"/>
      <c r="G720" s="119"/>
      <c r="H720" s="120"/>
      <c r="I720" s="205"/>
      <c r="J720" s="112"/>
      <c r="K720" s="131"/>
      <c r="L720" s="131"/>
      <c r="M720" s="131"/>
      <c r="N720" s="131"/>
      <c r="O720" s="131"/>
      <c r="P720" s="131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  <c r="AZ720" s="46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  <c r="BP720" s="46"/>
      <c r="BQ720" s="46"/>
      <c r="BR720" s="46"/>
      <c r="BS720" s="46"/>
      <c r="BT720" s="46"/>
      <c r="BU720" s="46"/>
      <c r="BV720" s="46"/>
      <c r="BW720" s="46"/>
      <c r="BX720" s="46"/>
      <c r="BY720" s="46"/>
      <c r="BZ720" s="46"/>
      <c r="CA720" s="46"/>
      <c r="CB720" s="46"/>
      <c r="CC720" s="46"/>
      <c r="CD720" s="46"/>
      <c r="CE720" s="46"/>
      <c r="CF720" s="46"/>
      <c r="CG720" s="46"/>
      <c r="CH720" s="46"/>
      <c r="CI720" s="46"/>
      <c r="CJ720" s="46"/>
      <c r="CK720" s="46"/>
      <c r="CL720" s="46"/>
      <c r="CM720" s="46"/>
      <c r="CN720" s="46"/>
      <c r="CO720" s="46"/>
      <c r="CP720" s="46"/>
      <c r="CQ720" s="46"/>
      <c r="CR720" s="46"/>
      <c r="CS720" s="46"/>
      <c r="CT720" s="46"/>
      <c r="CU720" s="46"/>
      <c r="CV720" s="46"/>
      <c r="CW720" s="46"/>
      <c r="CX720" s="46"/>
      <c r="CY720" s="46"/>
      <c r="CZ720" s="46"/>
      <c r="DA720" s="46"/>
      <c r="DB720" s="46"/>
      <c r="DC720" s="46"/>
      <c r="DD720" s="46"/>
      <c r="DE720" s="46"/>
      <c r="DF720" s="46"/>
      <c r="DG720" s="46"/>
      <c r="DH720" s="46"/>
      <c r="DI720" s="46"/>
      <c r="DJ720" s="46"/>
      <c r="DK720" s="46"/>
      <c r="DL720" s="46"/>
      <c r="DM720" s="46"/>
      <c r="DN720" s="46"/>
      <c r="DO720" s="46"/>
      <c r="DP720" s="46"/>
      <c r="DQ720" s="46"/>
      <c r="DR720" s="46"/>
      <c r="DS720" s="46"/>
      <c r="DT720" s="46"/>
      <c r="DU720" s="46"/>
      <c r="DV720" s="46"/>
      <c r="DW720" s="46"/>
      <c r="DX720" s="46"/>
      <c r="DY720" s="46"/>
      <c r="DZ720" s="46"/>
      <c r="EA720" s="46"/>
      <c r="EB720" s="46"/>
      <c r="EC720" s="46"/>
      <c r="ED720" s="46"/>
      <c r="EE720" s="46"/>
      <c r="EF720" s="46"/>
      <c r="EG720" s="46"/>
      <c r="EH720" s="46"/>
    </row>
    <row r="721" spans="1:185" s="315" customFormat="1">
      <c r="A721" s="111"/>
      <c r="B721" s="111" t="s">
        <v>52</v>
      </c>
      <c r="C721" s="111"/>
      <c r="D721" s="131">
        <v>0.5</v>
      </c>
      <c r="E721" s="131">
        <v>0.5</v>
      </c>
      <c r="F721" s="115"/>
      <c r="G721" s="119"/>
      <c r="H721" s="120"/>
      <c r="I721" s="205"/>
      <c r="J721" s="112"/>
      <c r="K721" s="131"/>
      <c r="L721" s="131"/>
      <c r="M721" s="131"/>
      <c r="N721" s="131"/>
      <c r="O721" s="131"/>
      <c r="P721" s="131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  <c r="AZ721" s="46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  <c r="BP721" s="46"/>
      <c r="BQ721" s="46"/>
      <c r="BR721" s="46"/>
      <c r="BS721" s="46"/>
      <c r="BT721" s="46"/>
      <c r="BU721" s="46"/>
      <c r="BV721" s="46"/>
      <c r="BW721" s="46"/>
      <c r="BX721" s="46"/>
      <c r="BY721" s="46"/>
      <c r="BZ721" s="46"/>
      <c r="CA721" s="46"/>
      <c r="CB721" s="46"/>
      <c r="CC721" s="46"/>
      <c r="CD721" s="46"/>
      <c r="CE721" s="46"/>
      <c r="CF721" s="46"/>
      <c r="CG721" s="46"/>
      <c r="CH721" s="46"/>
      <c r="CI721" s="46"/>
      <c r="CJ721" s="46"/>
      <c r="CK721" s="46"/>
      <c r="CL721" s="46"/>
      <c r="CM721" s="46"/>
      <c r="CN721" s="46"/>
      <c r="CO721" s="46"/>
      <c r="CP721" s="46"/>
      <c r="CQ721" s="46"/>
      <c r="CR721" s="46"/>
      <c r="CS721" s="46"/>
      <c r="CT721" s="46"/>
      <c r="CU721" s="46"/>
      <c r="CV721" s="46"/>
      <c r="CW721" s="46"/>
      <c r="CX721" s="46"/>
      <c r="CY721" s="46"/>
      <c r="CZ721" s="46"/>
      <c r="DA721" s="46"/>
      <c r="DB721" s="46"/>
      <c r="DC721" s="46"/>
      <c r="DD721" s="46"/>
      <c r="DE721" s="46"/>
      <c r="DF721" s="46"/>
      <c r="DG721" s="46"/>
      <c r="DH721" s="46"/>
      <c r="DI721" s="46"/>
      <c r="DJ721" s="46"/>
      <c r="DK721" s="46"/>
      <c r="DL721" s="46"/>
      <c r="DM721" s="46"/>
      <c r="DN721" s="46"/>
      <c r="DO721" s="46"/>
      <c r="DP721" s="46"/>
      <c r="DQ721" s="46"/>
      <c r="DR721" s="46"/>
      <c r="DS721" s="46"/>
      <c r="DT721" s="46"/>
      <c r="DU721" s="46"/>
      <c r="DV721" s="46"/>
      <c r="DW721" s="46"/>
      <c r="DX721" s="46"/>
      <c r="DY721" s="46"/>
      <c r="DZ721" s="46"/>
      <c r="EA721" s="46"/>
      <c r="EB721" s="46"/>
      <c r="EC721" s="46"/>
      <c r="ED721" s="46"/>
      <c r="EE721" s="46"/>
      <c r="EF721" s="46"/>
      <c r="EG721" s="46"/>
      <c r="EH721" s="46"/>
    </row>
    <row r="722" spans="1:185" s="315" customFormat="1">
      <c r="A722" s="111"/>
      <c r="B722" s="111" t="s">
        <v>118</v>
      </c>
      <c r="C722" s="111"/>
      <c r="D722" s="131">
        <v>1.07</v>
      </c>
      <c r="E722" s="131">
        <v>0.9</v>
      </c>
      <c r="F722" s="115"/>
      <c r="G722" s="119"/>
      <c r="H722" s="120"/>
      <c r="I722" s="205"/>
      <c r="J722" s="112"/>
      <c r="K722" s="131"/>
      <c r="L722" s="131"/>
      <c r="M722" s="131"/>
      <c r="N722" s="131"/>
      <c r="O722" s="131"/>
      <c r="P722" s="131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  <c r="AZ722" s="46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  <c r="BP722" s="46"/>
      <c r="BQ722" s="46"/>
      <c r="BR722" s="46"/>
      <c r="BS722" s="46"/>
      <c r="BT722" s="46"/>
      <c r="BU722" s="46"/>
      <c r="BV722" s="46"/>
      <c r="BW722" s="46"/>
      <c r="BX722" s="46"/>
      <c r="BY722" s="46"/>
      <c r="BZ722" s="46"/>
      <c r="CA722" s="46"/>
      <c r="CB722" s="46"/>
      <c r="CC722" s="46"/>
      <c r="CD722" s="46"/>
      <c r="CE722" s="46"/>
      <c r="CF722" s="46"/>
      <c r="CG722" s="46"/>
      <c r="CH722" s="46"/>
      <c r="CI722" s="46"/>
      <c r="CJ722" s="46"/>
      <c r="CK722" s="46"/>
      <c r="CL722" s="46"/>
      <c r="CM722" s="46"/>
      <c r="CN722" s="46"/>
      <c r="CO722" s="46"/>
      <c r="CP722" s="46"/>
      <c r="CQ722" s="46"/>
      <c r="CR722" s="46"/>
      <c r="CS722" s="46"/>
      <c r="CT722" s="46"/>
      <c r="CU722" s="46"/>
      <c r="CV722" s="46"/>
      <c r="CW722" s="46"/>
      <c r="CX722" s="46"/>
      <c r="CY722" s="46"/>
      <c r="CZ722" s="46"/>
      <c r="DA722" s="46"/>
      <c r="DB722" s="46"/>
      <c r="DC722" s="46"/>
      <c r="DD722" s="46"/>
      <c r="DE722" s="46"/>
      <c r="DF722" s="46"/>
      <c r="DG722" s="46"/>
      <c r="DH722" s="46"/>
      <c r="DI722" s="46"/>
      <c r="DJ722" s="46"/>
      <c r="DK722" s="46"/>
      <c r="DL722" s="46"/>
      <c r="DM722" s="46"/>
      <c r="DN722" s="46"/>
      <c r="DO722" s="46"/>
      <c r="DP722" s="46"/>
      <c r="DQ722" s="46"/>
      <c r="DR722" s="46"/>
      <c r="DS722" s="46"/>
      <c r="DT722" s="46"/>
      <c r="DU722" s="46"/>
      <c r="DV722" s="46"/>
      <c r="DW722" s="46"/>
      <c r="DX722" s="46"/>
      <c r="DY722" s="46"/>
      <c r="DZ722" s="46"/>
      <c r="EA722" s="46"/>
      <c r="EB722" s="46"/>
      <c r="EC722" s="46"/>
      <c r="ED722" s="46"/>
      <c r="EE722" s="46"/>
      <c r="EF722" s="46"/>
      <c r="EG722" s="46"/>
      <c r="EH722" s="46"/>
    </row>
    <row r="723" spans="1:185" s="315" customFormat="1">
      <c r="A723" s="111"/>
      <c r="B723" s="111" t="s">
        <v>189</v>
      </c>
      <c r="C723" s="111"/>
      <c r="D723" s="131">
        <v>3.75</v>
      </c>
      <c r="E723" s="131">
        <v>3</v>
      </c>
      <c r="F723" s="115"/>
      <c r="G723" s="119"/>
      <c r="H723" s="120"/>
      <c r="I723" s="205"/>
      <c r="J723" s="112"/>
      <c r="K723" s="131"/>
      <c r="L723" s="131"/>
      <c r="M723" s="131"/>
      <c r="N723" s="131"/>
      <c r="O723" s="131"/>
      <c r="P723" s="131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  <c r="AZ723" s="46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  <c r="BP723" s="46"/>
      <c r="BQ723" s="46"/>
      <c r="BR723" s="46"/>
      <c r="BS723" s="46"/>
      <c r="BT723" s="46"/>
      <c r="BU723" s="46"/>
      <c r="BV723" s="46"/>
      <c r="BW723" s="46"/>
      <c r="BX723" s="46"/>
      <c r="BY723" s="46"/>
      <c r="BZ723" s="46"/>
      <c r="CA723" s="46"/>
      <c r="CB723" s="46"/>
      <c r="CC723" s="46"/>
      <c r="CD723" s="46"/>
      <c r="CE723" s="46"/>
      <c r="CF723" s="46"/>
      <c r="CG723" s="46"/>
      <c r="CH723" s="46"/>
      <c r="CI723" s="46"/>
      <c r="CJ723" s="46"/>
      <c r="CK723" s="46"/>
      <c r="CL723" s="46"/>
      <c r="CM723" s="46"/>
      <c r="CN723" s="46"/>
      <c r="CO723" s="46"/>
      <c r="CP723" s="46"/>
      <c r="CQ723" s="46"/>
      <c r="CR723" s="46"/>
      <c r="CS723" s="46"/>
      <c r="CT723" s="46"/>
      <c r="CU723" s="46"/>
      <c r="CV723" s="46"/>
      <c r="CW723" s="46"/>
      <c r="CX723" s="46"/>
      <c r="CY723" s="46"/>
      <c r="CZ723" s="46"/>
      <c r="DA723" s="46"/>
      <c r="DB723" s="46"/>
      <c r="DC723" s="46"/>
      <c r="DD723" s="46"/>
      <c r="DE723" s="46"/>
      <c r="DF723" s="46"/>
      <c r="DG723" s="46"/>
      <c r="DH723" s="46"/>
      <c r="DI723" s="46"/>
      <c r="DJ723" s="46"/>
      <c r="DK723" s="46"/>
      <c r="DL723" s="46"/>
      <c r="DM723" s="46"/>
      <c r="DN723" s="46"/>
      <c r="DO723" s="46"/>
      <c r="DP723" s="46"/>
      <c r="DQ723" s="46"/>
      <c r="DR723" s="46"/>
      <c r="DS723" s="46"/>
      <c r="DT723" s="46"/>
      <c r="DU723" s="46"/>
      <c r="DV723" s="46"/>
      <c r="DW723" s="46"/>
      <c r="DX723" s="46"/>
      <c r="DY723" s="46"/>
      <c r="DZ723" s="46"/>
      <c r="EA723" s="46"/>
      <c r="EB723" s="46"/>
      <c r="EC723" s="46"/>
      <c r="ED723" s="46"/>
      <c r="EE723" s="46"/>
      <c r="EF723" s="46"/>
      <c r="EG723" s="46"/>
      <c r="EH723" s="46"/>
    </row>
    <row r="724" spans="1:185" s="315" customFormat="1">
      <c r="A724" s="111"/>
      <c r="B724" s="111" t="s">
        <v>41</v>
      </c>
      <c r="C724" s="111"/>
      <c r="D724" s="131">
        <v>0.8</v>
      </c>
      <c r="E724" s="131">
        <v>0.8</v>
      </c>
      <c r="F724" s="115"/>
      <c r="G724" s="119"/>
      <c r="H724" s="120"/>
      <c r="I724" s="205"/>
      <c r="J724" s="112"/>
      <c r="K724" s="131"/>
      <c r="L724" s="131"/>
      <c r="M724" s="131"/>
      <c r="N724" s="131"/>
      <c r="O724" s="131"/>
      <c r="P724" s="131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  <c r="AZ724" s="46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  <c r="BP724" s="46"/>
      <c r="BQ724" s="46"/>
      <c r="BR724" s="46"/>
      <c r="BS724" s="46"/>
      <c r="BT724" s="46"/>
      <c r="BU724" s="46"/>
      <c r="BV724" s="46"/>
      <c r="BW724" s="46"/>
      <c r="BX724" s="46"/>
      <c r="BY724" s="46"/>
      <c r="BZ724" s="46"/>
      <c r="CA724" s="46"/>
      <c r="CB724" s="46"/>
      <c r="CC724" s="46"/>
      <c r="CD724" s="46"/>
      <c r="CE724" s="46"/>
      <c r="CF724" s="46"/>
      <c r="CG724" s="46"/>
      <c r="CH724" s="46"/>
      <c r="CI724" s="46"/>
      <c r="CJ724" s="46"/>
      <c r="CK724" s="46"/>
      <c r="CL724" s="46"/>
      <c r="CM724" s="46"/>
      <c r="CN724" s="46"/>
      <c r="CO724" s="46"/>
      <c r="CP724" s="46"/>
      <c r="CQ724" s="46"/>
      <c r="CR724" s="46"/>
      <c r="CS724" s="46"/>
      <c r="CT724" s="46"/>
      <c r="CU724" s="46"/>
      <c r="CV724" s="46"/>
      <c r="CW724" s="46"/>
      <c r="CX724" s="46"/>
      <c r="CY724" s="46"/>
      <c r="CZ724" s="46"/>
      <c r="DA724" s="46"/>
      <c r="DB724" s="46"/>
      <c r="DC724" s="46"/>
      <c r="DD724" s="46"/>
      <c r="DE724" s="46"/>
      <c r="DF724" s="46"/>
      <c r="DG724" s="46"/>
      <c r="DH724" s="46"/>
      <c r="DI724" s="46"/>
      <c r="DJ724" s="46"/>
      <c r="DK724" s="46"/>
      <c r="DL724" s="46"/>
      <c r="DM724" s="46"/>
      <c r="DN724" s="46"/>
      <c r="DO724" s="46"/>
      <c r="DP724" s="46"/>
      <c r="DQ724" s="46"/>
      <c r="DR724" s="46"/>
      <c r="DS724" s="46"/>
      <c r="DT724" s="46"/>
      <c r="DU724" s="46"/>
      <c r="DV724" s="46"/>
      <c r="DW724" s="46"/>
      <c r="DX724" s="46"/>
      <c r="DY724" s="46"/>
      <c r="DZ724" s="46"/>
      <c r="EA724" s="46"/>
      <c r="EB724" s="46"/>
      <c r="EC724" s="46"/>
      <c r="ED724" s="46"/>
      <c r="EE724" s="46"/>
      <c r="EF724" s="46"/>
      <c r="EG724" s="46"/>
      <c r="EH724" s="46"/>
    </row>
    <row r="725" spans="1:185" s="50" customFormat="1">
      <c r="A725" s="110" t="s">
        <v>158</v>
      </c>
      <c r="B725" s="111"/>
      <c r="C725" s="112" t="s">
        <v>278</v>
      </c>
      <c r="D725" s="113"/>
      <c r="E725" s="114"/>
      <c r="F725" s="115">
        <v>0.05</v>
      </c>
      <c r="G725" s="116">
        <v>0.01</v>
      </c>
      <c r="H725" s="117">
        <v>4.42</v>
      </c>
      <c r="I725" s="116">
        <v>18</v>
      </c>
      <c r="J725" s="98" t="s">
        <v>272</v>
      </c>
      <c r="K725" s="131"/>
      <c r="L725" s="131"/>
      <c r="M725" s="131"/>
      <c r="N725" s="131"/>
      <c r="O725" s="131"/>
      <c r="P725" s="131"/>
      <c r="Q725" s="60"/>
      <c r="R725" s="60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60"/>
      <c r="AE725" s="60"/>
      <c r="AF725" s="60"/>
      <c r="AG725" s="60"/>
      <c r="AH725" s="60"/>
      <c r="AI725" s="60"/>
      <c r="AJ725" s="60"/>
      <c r="AK725" s="60"/>
      <c r="AL725" s="60"/>
      <c r="AM725" s="60"/>
      <c r="AN725" s="60"/>
      <c r="AO725" s="60"/>
      <c r="AP725" s="60"/>
      <c r="AQ725" s="60"/>
      <c r="AR725" s="60"/>
      <c r="AS725" s="60"/>
      <c r="AT725" s="60"/>
      <c r="AU725" s="60"/>
      <c r="AV725" s="60"/>
      <c r="AW725" s="60"/>
      <c r="AX725" s="60"/>
      <c r="AY725" s="60"/>
      <c r="AZ725" s="60"/>
      <c r="BA725" s="60"/>
      <c r="BB725" s="60"/>
      <c r="BC725" s="60"/>
      <c r="BD725" s="60"/>
      <c r="BE725" s="60"/>
      <c r="BF725" s="60"/>
      <c r="BG725" s="60"/>
      <c r="BH725" s="60"/>
      <c r="BI725" s="60"/>
      <c r="BJ725" s="60"/>
      <c r="BK725" s="60"/>
      <c r="BL725" s="60"/>
      <c r="BM725" s="60"/>
      <c r="BN725" s="60"/>
      <c r="BO725" s="60"/>
      <c r="BP725" s="60"/>
      <c r="BQ725" s="60"/>
      <c r="BR725" s="60"/>
      <c r="BS725" s="60"/>
      <c r="BT725" s="60"/>
      <c r="BU725" s="60"/>
      <c r="BV725" s="60"/>
      <c r="BW725" s="60"/>
      <c r="BX725" s="60"/>
      <c r="BY725" s="60"/>
      <c r="BZ725" s="60"/>
      <c r="CA725" s="60"/>
      <c r="CB725" s="60"/>
      <c r="CC725" s="60"/>
      <c r="CD725" s="60"/>
      <c r="CE725" s="60"/>
      <c r="CF725" s="60"/>
      <c r="CG725" s="60"/>
      <c r="CH725" s="60"/>
      <c r="CI725" s="60"/>
      <c r="CJ725" s="60"/>
      <c r="CK725" s="60"/>
      <c r="CL725" s="60"/>
      <c r="CM725" s="60"/>
      <c r="CN725" s="60"/>
      <c r="CO725" s="60"/>
      <c r="CP725" s="60"/>
      <c r="CQ725" s="60"/>
      <c r="CR725" s="60"/>
      <c r="CS725" s="60"/>
      <c r="CT725" s="60"/>
      <c r="CU725" s="60"/>
      <c r="CV725" s="60"/>
      <c r="CW725" s="60"/>
      <c r="CX725" s="60"/>
      <c r="CY725" s="60"/>
      <c r="CZ725" s="60"/>
      <c r="DA725" s="60"/>
      <c r="DB725" s="60"/>
      <c r="DC725" s="60"/>
      <c r="DD725" s="60"/>
      <c r="DE725" s="60"/>
      <c r="DF725" s="60"/>
      <c r="DG725" s="60"/>
      <c r="DH725" s="60"/>
      <c r="DI725" s="60"/>
      <c r="DJ725" s="60"/>
      <c r="DK725" s="60"/>
      <c r="DL725" s="60"/>
      <c r="DM725" s="60"/>
      <c r="DN725" s="60"/>
      <c r="DO725" s="60"/>
      <c r="DP725" s="60"/>
      <c r="DQ725" s="60"/>
      <c r="DR725" s="60"/>
      <c r="DS725" s="60"/>
      <c r="DT725" s="60"/>
      <c r="DU725" s="60"/>
      <c r="DV725" s="60"/>
      <c r="DW725" s="60"/>
      <c r="DX725" s="60"/>
      <c r="DY725" s="60"/>
      <c r="DZ725" s="60"/>
      <c r="EA725" s="60"/>
      <c r="EB725" s="60"/>
      <c r="EC725" s="60"/>
      <c r="ED725" s="60"/>
      <c r="EE725" s="60"/>
      <c r="EF725" s="60"/>
      <c r="EG725" s="60"/>
      <c r="EH725" s="60"/>
      <c r="EI725" s="60"/>
      <c r="EJ725" s="60"/>
      <c r="EK725" s="60"/>
      <c r="EL725" s="60"/>
      <c r="EM725" s="60"/>
      <c r="EN725" s="60"/>
      <c r="EO725" s="60"/>
      <c r="EP725" s="60"/>
      <c r="EQ725" s="60"/>
      <c r="ER725" s="60"/>
      <c r="ES725" s="60"/>
      <c r="ET725" s="60"/>
      <c r="EU725" s="60"/>
      <c r="EV725" s="60"/>
      <c r="EW725" s="60"/>
      <c r="EX725" s="60"/>
      <c r="EY725" s="60"/>
      <c r="EZ725" s="60"/>
      <c r="FA725" s="60"/>
      <c r="FB725" s="60"/>
      <c r="FC725" s="60"/>
      <c r="FD725" s="60"/>
      <c r="FE725" s="60"/>
      <c r="FF725" s="60"/>
      <c r="FG725" s="60"/>
      <c r="FH725" s="60"/>
      <c r="FI725" s="60"/>
      <c r="FJ725" s="60"/>
      <c r="FK725" s="60"/>
      <c r="FL725" s="60"/>
      <c r="FM725" s="60"/>
      <c r="FN725" s="60"/>
      <c r="FO725" s="60"/>
      <c r="FP725" s="60"/>
      <c r="FQ725" s="60"/>
      <c r="FR725" s="60"/>
      <c r="FS725" s="60"/>
      <c r="FT725" s="60"/>
      <c r="FU725" s="60"/>
      <c r="FV725" s="60"/>
      <c r="FW725" s="60"/>
      <c r="FX725" s="60"/>
      <c r="FY725" s="60"/>
      <c r="FZ725" s="60"/>
      <c r="GA725" s="60"/>
      <c r="GB725" s="60"/>
      <c r="GC725" s="60"/>
    </row>
    <row r="726" spans="1:185" s="50" customFormat="1">
      <c r="A726" s="110"/>
      <c r="B726" s="111" t="s">
        <v>62</v>
      </c>
      <c r="C726" s="119"/>
      <c r="D726" s="120">
        <v>0.2</v>
      </c>
      <c r="E726" s="112">
        <v>0.2</v>
      </c>
      <c r="F726" s="115"/>
      <c r="G726" s="115"/>
      <c r="H726" s="116"/>
      <c r="I726" s="116"/>
      <c r="J726" s="98"/>
      <c r="K726" s="131"/>
      <c r="L726" s="131"/>
      <c r="M726" s="131"/>
      <c r="N726" s="131"/>
      <c r="O726" s="131"/>
      <c r="P726" s="131"/>
      <c r="Q726" s="60"/>
      <c r="R726" s="60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60"/>
      <c r="AE726" s="60"/>
      <c r="AF726" s="60"/>
      <c r="AG726" s="60"/>
      <c r="AH726" s="60"/>
      <c r="AI726" s="60"/>
      <c r="AJ726" s="60"/>
      <c r="AK726" s="60"/>
      <c r="AL726" s="60"/>
      <c r="AM726" s="60"/>
      <c r="AN726" s="60"/>
      <c r="AO726" s="60"/>
      <c r="AP726" s="60"/>
      <c r="AQ726" s="60"/>
      <c r="AR726" s="60"/>
      <c r="AS726" s="60"/>
      <c r="AT726" s="60"/>
      <c r="AU726" s="60"/>
      <c r="AV726" s="60"/>
      <c r="AW726" s="60"/>
      <c r="AX726" s="60"/>
      <c r="AY726" s="60"/>
      <c r="AZ726" s="60"/>
      <c r="BA726" s="60"/>
      <c r="BB726" s="60"/>
      <c r="BC726" s="60"/>
      <c r="BD726" s="60"/>
      <c r="BE726" s="60"/>
      <c r="BF726" s="60"/>
      <c r="BG726" s="60"/>
      <c r="BH726" s="60"/>
      <c r="BI726" s="60"/>
      <c r="BJ726" s="60"/>
      <c r="BK726" s="60"/>
      <c r="BL726" s="60"/>
      <c r="BM726" s="60"/>
      <c r="BN726" s="60"/>
      <c r="BO726" s="60"/>
      <c r="BP726" s="60"/>
      <c r="BQ726" s="60"/>
      <c r="BR726" s="60"/>
      <c r="BS726" s="60"/>
      <c r="BT726" s="60"/>
      <c r="BU726" s="60"/>
      <c r="BV726" s="60"/>
      <c r="BW726" s="60"/>
      <c r="BX726" s="60"/>
      <c r="BY726" s="60"/>
      <c r="BZ726" s="60"/>
      <c r="CA726" s="60"/>
      <c r="CB726" s="60"/>
      <c r="CC726" s="60"/>
      <c r="CD726" s="60"/>
      <c r="CE726" s="60"/>
      <c r="CF726" s="60"/>
      <c r="CG726" s="60"/>
      <c r="CH726" s="60"/>
      <c r="CI726" s="60"/>
      <c r="CJ726" s="60"/>
      <c r="CK726" s="60"/>
      <c r="CL726" s="60"/>
      <c r="CM726" s="60"/>
      <c r="CN726" s="60"/>
      <c r="CO726" s="60"/>
      <c r="CP726" s="60"/>
      <c r="CQ726" s="60"/>
      <c r="CR726" s="60"/>
      <c r="CS726" s="60"/>
      <c r="CT726" s="60"/>
      <c r="CU726" s="60"/>
      <c r="CV726" s="60"/>
      <c r="CW726" s="60"/>
      <c r="CX726" s="60"/>
      <c r="CY726" s="60"/>
      <c r="CZ726" s="60"/>
      <c r="DA726" s="60"/>
      <c r="DB726" s="60"/>
      <c r="DC726" s="60"/>
      <c r="DD726" s="60"/>
      <c r="DE726" s="60"/>
      <c r="DF726" s="60"/>
      <c r="DG726" s="60"/>
      <c r="DH726" s="60"/>
      <c r="DI726" s="60"/>
      <c r="DJ726" s="60"/>
      <c r="DK726" s="60"/>
      <c r="DL726" s="60"/>
      <c r="DM726" s="60"/>
      <c r="DN726" s="60"/>
      <c r="DO726" s="60"/>
      <c r="DP726" s="60"/>
      <c r="DQ726" s="60"/>
      <c r="DR726" s="60"/>
      <c r="DS726" s="60"/>
      <c r="DT726" s="60"/>
      <c r="DU726" s="60"/>
      <c r="DV726" s="60"/>
      <c r="DW726" s="60"/>
      <c r="DX726" s="60"/>
      <c r="DY726" s="60"/>
      <c r="DZ726" s="60"/>
      <c r="EA726" s="60"/>
      <c r="EB726" s="60"/>
      <c r="EC726" s="60"/>
      <c r="ED726" s="60"/>
      <c r="EE726" s="60"/>
      <c r="EF726" s="60"/>
      <c r="EG726" s="60"/>
      <c r="EH726" s="60"/>
      <c r="EI726" s="60"/>
      <c r="EJ726" s="60"/>
      <c r="EK726" s="60"/>
      <c r="EL726" s="60"/>
      <c r="EM726" s="60"/>
      <c r="EN726" s="60"/>
      <c r="EO726" s="60"/>
      <c r="EP726" s="60"/>
      <c r="EQ726" s="60"/>
      <c r="ER726" s="60"/>
      <c r="ES726" s="60"/>
      <c r="ET726" s="60"/>
      <c r="EU726" s="60"/>
      <c r="EV726" s="60"/>
      <c r="EW726" s="60"/>
      <c r="EX726" s="60"/>
      <c r="EY726" s="60"/>
      <c r="EZ726" s="60"/>
      <c r="FA726" s="60"/>
      <c r="FB726" s="60"/>
      <c r="FC726" s="60"/>
      <c r="FD726" s="60"/>
      <c r="FE726" s="60"/>
      <c r="FF726" s="60"/>
      <c r="FG726" s="60"/>
      <c r="FH726" s="60"/>
      <c r="FI726" s="60"/>
      <c r="FJ726" s="60"/>
      <c r="FK726" s="60"/>
      <c r="FL726" s="60"/>
      <c r="FM726" s="60"/>
      <c r="FN726" s="60"/>
      <c r="FO726" s="60"/>
      <c r="FP726" s="60"/>
      <c r="FQ726" s="60"/>
      <c r="FR726" s="60"/>
      <c r="FS726" s="60"/>
      <c r="FT726" s="60"/>
      <c r="FU726" s="60"/>
      <c r="FV726" s="60"/>
      <c r="FW726" s="60"/>
      <c r="FX726" s="60"/>
      <c r="FY726" s="60"/>
      <c r="FZ726" s="60"/>
      <c r="GA726" s="60"/>
      <c r="GB726" s="60"/>
      <c r="GC726" s="60"/>
    </row>
    <row r="727" spans="1:185" s="50" customFormat="1">
      <c r="A727" s="110"/>
      <c r="B727" s="111" t="s">
        <v>52</v>
      </c>
      <c r="C727" s="119"/>
      <c r="D727" s="120">
        <v>4</v>
      </c>
      <c r="E727" s="112">
        <v>4</v>
      </c>
      <c r="F727" s="115"/>
      <c r="G727" s="115"/>
      <c r="H727" s="116"/>
      <c r="I727" s="115"/>
      <c r="J727" s="98"/>
      <c r="K727" s="131"/>
      <c r="L727" s="131"/>
      <c r="M727" s="131"/>
      <c r="N727" s="131"/>
      <c r="O727" s="131"/>
      <c r="P727" s="131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0"/>
      <c r="AG727" s="60"/>
      <c r="AH727" s="60"/>
      <c r="AI727" s="60"/>
      <c r="AJ727" s="60"/>
      <c r="AK727" s="60"/>
      <c r="AL727" s="60"/>
      <c r="AM727" s="60"/>
      <c r="AN727" s="60"/>
      <c r="AO727" s="60"/>
      <c r="AP727" s="60"/>
      <c r="AQ727" s="60"/>
      <c r="AR727" s="60"/>
      <c r="AS727" s="60"/>
      <c r="AT727" s="60"/>
      <c r="AU727" s="60"/>
      <c r="AV727" s="60"/>
      <c r="AW727" s="60"/>
      <c r="AX727" s="60"/>
      <c r="AY727" s="60"/>
      <c r="AZ727" s="60"/>
      <c r="BA727" s="60"/>
      <c r="BB727" s="60"/>
      <c r="BC727" s="60"/>
      <c r="BD727" s="60"/>
      <c r="BE727" s="60"/>
      <c r="BF727" s="60"/>
      <c r="BG727" s="60"/>
      <c r="BH727" s="60"/>
      <c r="BI727" s="60"/>
      <c r="BJ727" s="60"/>
      <c r="BK727" s="60"/>
      <c r="BL727" s="60"/>
      <c r="BM727" s="60"/>
      <c r="BN727" s="60"/>
      <c r="BO727" s="60"/>
      <c r="BP727" s="60"/>
      <c r="BQ727" s="60"/>
      <c r="BR727" s="60"/>
      <c r="BS727" s="60"/>
      <c r="BT727" s="60"/>
      <c r="BU727" s="60"/>
      <c r="BV727" s="60"/>
      <c r="BW727" s="60"/>
      <c r="BX727" s="60"/>
      <c r="BY727" s="60"/>
      <c r="BZ727" s="60"/>
      <c r="CA727" s="60"/>
      <c r="CB727" s="60"/>
      <c r="CC727" s="60"/>
      <c r="CD727" s="60"/>
      <c r="CE727" s="60"/>
      <c r="CF727" s="60"/>
      <c r="CG727" s="60"/>
      <c r="CH727" s="60"/>
      <c r="CI727" s="60"/>
      <c r="CJ727" s="60"/>
      <c r="CK727" s="60"/>
      <c r="CL727" s="60"/>
      <c r="CM727" s="60"/>
      <c r="CN727" s="60"/>
      <c r="CO727" s="60"/>
      <c r="CP727" s="60"/>
      <c r="CQ727" s="60"/>
      <c r="CR727" s="60"/>
      <c r="CS727" s="60"/>
      <c r="CT727" s="60"/>
      <c r="CU727" s="60"/>
      <c r="CV727" s="60"/>
      <c r="CW727" s="60"/>
      <c r="CX727" s="60"/>
      <c r="CY727" s="60"/>
      <c r="CZ727" s="60"/>
      <c r="DA727" s="60"/>
      <c r="DB727" s="60"/>
      <c r="DC727" s="60"/>
      <c r="DD727" s="60"/>
      <c r="DE727" s="60"/>
      <c r="DF727" s="60"/>
      <c r="DG727" s="60"/>
      <c r="DH727" s="60"/>
      <c r="DI727" s="60"/>
      <c r="DJ727" s="60"/>
      <c r="DK727" s="60"/>
      <c r="DL727" s="60"/>
      <c r="DM727" s="60"/>
      <c r="DN727" s="60"/>
      <c r="DO727" s="60"/>
      <c r="DP727" s="60"/>
      <c r="DQ727" s="60"/>
      <c r="DR727" s="60"/>
      <c r="DS727" s="60"/>
      <c r="DT727" s="60"/>
      <c r="DU727" s="60"/>
      <c r="DV727" s="60"/>
      <c r="DW727" s="60"/>
      <c r="DX727" s="60"/>
      <c r="DY727" s="60"/>
      <c r="DZ727" s="60"/>
      <c r="EA727" s="60"/>
      <c r="EB727" s="60"/>
      <c r="EC727" s="60"/>
      <c r="ED727" s="60"/>
      <c r="EE727" s="60"/>
      <c r="EF727" s="60"/>
      <c r="EG727" s="60"/>
      <c r="EH727" s="60"/>
      <c r="EI727" s="60"/>
      <c r="EJ727" s="60"/>
      <c r="EK727" s="60"/>
      <c r="EL727" s="60"/>
      <c r="EM727" s="60"/>
      <c r="EN727" s="60"/>
      <c r="EO727" s="60"/>
      <c r="EP727" s="60"/>
      <c r="EQ727" s="60"/>
      <c r="ER727" s="60"/>
      <c r="ES727" s="60"/>
      <c r="ET727" s="60"/>
      <c r="EU727" s="60"/>
      <c r="EV727" s="60"/>
      <c r="EW727" s="60"/>
      <c r="EX727" s="60"/>
      <c r="EY727" s="60"/>
      <c r="EZ727" s="60"/>
      <c r="FA727" s="60"/>
      <c r="FB727" s="60"/>
      <c r="FC727" s="60"/>
      <c r="FD727" s="60"/>
      <c r="FE727" s="60"/>
      <c r="FF727" s="60"/>
      <c r="FG727" s="60"/>
      <c r="FH727" s="60"/>
      <c r="FI727" s="60"/>
      <c r="FJ727" s="60"/>
      <c r="FK727" s="60"/>
      <c r="FL727" s="60"/>
      <c r="FM727" s="60"/>
      <c r="FN727" s="60"/>
      <c r="FO727" s="60"/>
      <c r="FP727" s="60"/>
      <c r="FQ727" s="60"/>
      <c r="FR727" s="60"/>
      <c r="FS727" s="60"/>
      <c r="FT727" s="60"/>
      <c r="FU727" s="60"/>
      <c r="FV727" s="60"/>
      <c r="FW727" s="60"/>
      <c r="FX727" s="60"/>
      <c r="FY727" s="60"/>
      <c r="FZ727" s="60"/>
      <c r="GA727" s="60"/>
      <c r="GB727" s="60"/>
      <c r="GC727" s="60"/>
    </row>
    <row r="728" spans="1:185" s="50" customFormat="1">
      <c r="A728" s="110"/>
      <c r="B728" s="111" t="s">
        <v>17</v>
      </c>
      <c r="C728" s="119"/>
      <c r="D728" s="120">
        <v>160</v>
      </c>
      <c r="E728" s="112">
        <v>160</v>
      </c>
      <c r="F728" s="115"/>
      <c r="G728" s="115"/>
      <c r="H728" s="116"/>
      <c r="I728" s="115"/>
      <c r="J728" s="98"/>
      <c r="K728" s="131"/>
      <c r="L728" s="131"/>
      <c r="M728" s="131"/>
      <c r="N728" s="131"/>
      <c r="O728" s="131"/>
      <c r="P728" s="131"/>
      <c r="Q728" s="60"/>
      <c r="R728" s="60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60"/>
      <c r="AE728" s="60"/>
      <c r="AF728" s="60"/>
      <c r="AG728" s="60"/>
      <c r="AH728" s="60"/>
      <c r="AI728" s="60"/>
      <c r="AJ728" s="60"/>
      <c r="AK728" s="60"/>
      <c r="AL728" s="60"/>
      <c r="AM728" s="60"/>
      <c r="AN728" s="60"/>
      <c r="AO728" s="60"/>
      <c r="AP728" s="60"/>
      <c r="AQ728" s="60"/>
      <c r="AR728" s="60"/>
      <c r="AS728" s="60"/>
      <c r="AT728" s="60"/>
      <c r="AU728" s="60"/>
      <c r="AV728" s="60"/>
      <c r="AW728" s="60"/>
      <c r="AX728" s="60"/>
      <c r="AY728" s="60"/>
      <c r="AZ728" s="60"/>
      <c r="BA728" s="60"/>
      <c r="BB728" s="60"/>
      <c r="BC728" s="60"/>
      <c r="BD728" s="60"/>
      <c r="BE728" s="60"/>
      <c r="BF728" s="60"/>
      <c r="BG728" s="60"/>
      <c r="BH728" s="60"/>
      <c r="BI728" s="60"/>
      <c r="BJ728" s="60"/>
      <c r="BK728" s="60"/>
      <c r="BL728" s="60"/>
      <c r="BM728" s="60"/>
      <c r="BN728" s="60"/>
      <c r="BO728" s="60"/>
      <c r="BP728" s="60"/>
      <c r="BQ728" s="60"/>
      <c r="BR728" s="60"/>
      <c r="BS728" s="60"/>
      <c r="BT728" s="60"/>
      <c r="BU728" s="60"/>
      <c r="BV728" s="60"/>
      <c r="BW728" s="60"/>
      <c r="BX728" s="60"/>
      <c r="BY728" s="60"/>
      <c r="BZ728" s="60"/>
      <c r="CA728" s="60"/>
      <c r="CB728" s="60"/>
      <c r="CC728" s="60"/>
      <c r="CD728" s="60"/>
      <c r="CE728" s="60"/>
      <c r="CF728" s="60"/>
      <c r="CG728" s="60"/>
      <c r="CH728" s="60"/>
      <c r="CI728" s="60"/>
      <c r="CJ728" s="60"/>
      <c r="CK728" s="60"/>
      <c r="CL728" s="60"/>
      <c r="CM728" s="60"/>
      <c r="CN728" s="60"/>
      <c r="CO728" s="60"/>
      <c r="CP728" s="60"/>
      <c r="CQ728" s="60"/>
      <c r="CR728" s="60"/>
      <c r="CS728" s="60"/>
      <c r="CT728" s="60"/>
      <c r="CU728" s="60"/>
      <c r="CV728" s="60"/>
      <c r="CW728" s="60"/>
      <c r="CX728" s="60"/>
      <c r="CY728" s="60"/>
      <c r="CZ728" s="60"/>
      <c r="DA728" s="60"/>
      <c r="DB728" s="60"/>
      <c r="DC728" s="60"/>
      <c r="DD728" s="60"/>
      <c r="DE728" s="60"/>
      <c r="DF728" s="60"/>
      <c r="DG728" s="60"/>
      <c r="DH728" s="60"/>
      <c r="DI728" s="60"/>
      <c r="DJ728" s="60"/>
      <c r="DK728" s="60"/>
      <c r="DL728" s="60"/>
      <c r="DM728" s="60"/>
      <c r="DN728" s="60"/>
      <c r="DO728" s="60"/>
      <c r="DP728" s="60"/>
      <c r="DQ728" s="60"/>
      <c r="DR728" s="60"/>
      <c r="DS728" s="60"/>
      <c r="DT728" s="60"/>
      <c r="DU728" s="60"/>
      <c r="DV728" s="60"/>
      <c r="DW728" s="60"/>
      <c r="DX728" s="60"/>
      <c r="DY728" s="60"/>
      <c r="DZ728" s="60"/>
      <c r="EA728" s="60"/>
      <c r="EB728" s="60"/>
      <c r="EC728" s="60"/>
      <c r="ED728" s="60"/>
      <c r="EE728" s="60"/>
      <c r="EF728" s="60"/>
      <c r="EG728" s="60"/>
      <c r="EH728" s="60"/>
      <c r="EI728" s="60"/>
      <c r="EJ728" s="60"/>
      <c r="EK728" s="60"/>
      <c r="EL728" s="60"/>
      <c r="EM728" s="60"/>
      <c r="EN728" s="60"/>
      <c r="EO728" s="60"/>
      <c r="EP728" s="60"/>
      <c r="EQ728" s="60"/>
      <c r="ER728" s="60"/>
      <c r="ES728" s="60"/>
      <c r="ET728" s="60"/>
      <c r="EU728" s="60"/>
      <c r="EV728" s="60"/>
      <c r="EW728" s="60"/>
      <c r="EX728" s="60"/>
      <c r="EY728" s="60"/>
      <c r="EZ728" s="60"/>
      <c r="FA728" s="60"/>
      <c r="FB728" s="60"/>
      <c r="FC728" s="60"/>
      <c r="FD728" s="60"/>
      <c r="FE728" s="60"/>
      <c r="FF728" s="60"/>
      <c r="FG728" s="60"/>
      <c r="FH728" s="60"/>
      <c r="FI728" s="60"/>
      <c r="FJ728" s="60"/>
      <c r="FK728" s="60"/>
      <c r="FL728" s="60"/>
      <c r="FM728" s="60"/>
      <c r="FN728" s="60"/>
      <c r="FO728" s="60"/>
      <c r="FP728" s="60"/>
      <c r="FQ728" s="60"/>
      <c r="FR728" s="60"/>
      <c r="FS728" s="60"/>
      <c r="FT728" s="60"/>
      <c r="FU728" s="60"/>
      <c r="FV728" s="60"/>
      <c r="FW728" s="60"/>
      <c r="FX728" s="60"/>
      <c r="FY728" s="60"/>
      <c r="FZ728" s="60"/>
      <c r="GA728" s="60"/>
      <c r="GB728" s="60"/>
      <c r="GC728" s="60"/>
    </row>
    <row r="729" spans="1:185" s="41" customFormat="1" ht="16.5" thickBot="1">
      <c r="A729" s="102" t="s">
        <v>40</v>
      </c>
      <c r="B729" s="103"/>
      <c r="C729" s="124">
        <v>20</v>
      </c>
      <c r="D729" s="158">
        <v>20</v>
      </c>
      <c r="E729" s="104">
        <v>20</v>
      </c>
      <c r="F729" s="148">
        <v>1.6</v>
      </c>
      <c r="G729" s="149">
        <v>0.2</v>
      </c>
      <c r="H729" s="175">
        <v>9.8000000000000007</v>
      </c>
      <c r="I729" s="212">
        <v>47</v>
      </c>
      <c r="J729" s="98"/>
      <c r="K729" s="84"/>
      <c r="L729" s="84"/>
      <c r="M729" s="84"/>
      <c r="N729" s="84"/>
      <c r="O729" s="84"/>
      <c r="P729" s="84"/>
      <c r="Q729" s="64"/>
      <c r="R729" s="64"/>
      <c r="S729" s="64"/>
      <c r="T729" s="64"/>
      <c r="U729" s="64"/>
      <c r="V729" s="64"/>
      <c r="W729" s="64"/>
      <c r="X729" s="64"/>
      <c r="Y729" s="64"/>
      <c r="Z729" s="64"/>
      <c r="AA729" s="64"/>
      <c r="AB729" s="64"/>
      <c r="AC729" s="64"/>
      <c r="AD729" s="64"/>
      <c r="AE729" s="64"/>
      <c r="AF729" s="64"/>
      <c r="AG729" s="64"/>
      <c r="AH729" s="64"/>
      <c r="AI729" s="64"/>
      <c r="AJ729" s="64"/>
      <c r="AK729" s="64"/>
      <c r="AL729" s="64"/>
      <c r="AM729" s="64"/>
      <c r="AN729" s="64"/>
      <c r="AO729" s="64"/>
      <c r="AP729" s="64"/>
      <c r="AQ729" s="64"/>
      <c r="AR729" s="64"/>
      <c r="AS729" s="64"/>
      <c r="AT729" s="64"/>
      <c r="AU729" s="64"/>
      <c r="AV729" s="64"/>
      <c r="AW729" s="64"/>
      <c r="AX729" s="64"/>
      <c r="AY729" s="64"/>
      <c r="AZ729" s="64"/>
      <c r="BA729" s="64"/>
      <c r="BB729" s="64"/>
      <c r="BC729" s="64"/>
      <c r="BD729" s="64"/>
      <c r="BE729" s="64"/>
      <c r="BF729" s="64"/>
      <c r="BG729" s="64"/>
      <c r="BH729" s="64"/>
      <c r="BI729" s="64"/>
      <c r="BJ729" s="64"/>
      <c r="BK729" s="64"/>
      <c r="BL729" s="64"/>
      <c r="BM729" s="64"/>
      <c r="BN729" s="64"/>
      <c r="BO729" s="64"/>
      <c r="BP729" s="64"/>
      <c r="BQ729" s="64"/>
      <c r="BR729" s="64"/>
      <c r="BS729" s="64"/>
      <c r="BT729" s="64"/>
      <c r="BU729" s="64"/>
      <c r="BV729" s="64"/>
      <c r="BW729" s="64"/>
      <c r="BX729" s="64"/>
      <c r="BY729" s="64"/>
      <c r="BZ729" s="64"/>
      <c r="CA729" s="64"/>
      <c r="CB729" s="64"/>
      <c r="CC729" s="64"/>
      <c r="CD729" s="64"/>
      <c r="CE729" s="64"/>
      <c r="CF729" s="64"/>
      <c r="CG729" s="64"/>
      <c r="CH729" s="64"/>
      <c r="CI729" s="64"/>
      <c r="CJ729" s="64"/>
      <c r="CK729" s="64"/>
      <c r="CL729" s="64"/>
      <c r="CM729" s="64"/>
      <c r="CN729" s="64"/>
      <c r="CO729" s="64"/>
      <c r="CP729" s="64"/>
      <c r="CQ729" s="64"/>
      <c r="CR729" s="64"/>
      <c r="CS729" s="64"/>
      <c r="CT729" s="64"/>
      <c r="CU729" s="64"/>
      <c r="CV729" s="64"/>
      <c r="CW729" s="64"/>
      <c r="CX729" s="64"/>
      <c r="CY729" s="64"/>
      <c r="CZ729" s="64"/>
      <c r="DA729" s="64"/>
      <c r="DB729" s="64"/>
      <c r="DC729" s="64"/>
      <c r="DD729" s="64"/>
      <c r="DE729" s="64"/>
      <c r="DF729" s="64"/>
      <c r="DG729" s="64"/>
      <c r="DH729" s="64"/>
      <c r="DI729" s="64"/>
      <c r="DJ729" s="64"/>
      <c r="DK729" s="64"/>
      <c r="DL729" s="64"/>
      <c r="DM729" s="64"/>
      <c r="DN729" s="64"/>
      <c r="DO729" s="64"/>
      <c r="DP729" s="64"/>
      <c r="DQ729" s="64"/>
      <c r="DR729" s="64"/>
      <c r="DS729" s="64"/>
      <c r="DT729" s="64"/>
      <c r="DU729" s="64"/>
      <c r="DV729" s="64"/>
      <c r="DW729" s="64"/>
      <c r="DX729" s="64"/>
      <c r="DY729" s="64"/>
      <c r="DZ729" s="64"/>
      <c r="EA729" s="64"/>
      <c r="EB729" s="64"/>
      <c r="EC729" s="64"/>
      <c r="ED729" s="64"/>
      <c r="EE729" s="64"/>
      <c r="EF729" s="64"/>
      <c r="EG729" s="64"/>
      <c r="EH729" s="64"/>
      <c r="EI729" s="64"/>
      <c r="EJ729" s="64"/>
      <c r="EK729" s="64"/>
      <c r="EL729" s="64"/>
      <c r="EM729" s="64"/>
      <c r="EN729" s="64"/>
      <c r="EO729" s="64"/>
      <c r="EP729" s="64"/>
      <c r="EQ729" s="64"/>
      <c r="ER729" s="64"/>
      <c r="ES729" s="64"/>
      <c r="ET729" s="64"/>
      <c r="EU729" s="64"/>
      <c r="EV729" s="64"/>
      <c r="EW729" s="64"/>
      <c r="EX729" s="64"/>
      <c r="EY729" s="64"/>
      <c r="EZ729" s="64"/>
      <c r="FA729" s="64"/>
      <c r="FB729" s="64"/>
      <c r="FC729" s="64"/>
      <c r="FD729" s="64"/>
      <c r="FE729" s="64"/>
      <c r="FF729" s="64"/>
      <c r="FG729" s="64"/>
      <c r="FH729" s="64"/>
      <c r="FI729" s="64"/>
      <c r="FJ729" s="64"/>
      <c r="FK729" s="64"/>
      <c r="FL729" s="64"/>
      <c r="FM729" s="64"/>
      <c r="FN729" s="64"/>
      <c r="FO729" s="64"/>
      <c r="FP729" s="64"/>
      <c r="FQ729" s="64"/>
      <c r="FR729" s="64"/>
      <c r="FS729" s="64"/>
      <c r="FT729" s="64"/>
      <c r="FU729" s="64"/>
      <c r="FV729" s="64"/>
      <c r="FW729" s="64"/>
      <c r="FX729" s="64"/>
      <c r="FY729" s="64"/>
      <c r="FZ729" s="64"/>
      <c r="GA729" s="64"/>
      <c r="GB729" s="64"/>
      <c r="GC729" s="64"/>
    </row>
    <row r="730" spans="1:185" ht="16.5" thickBot="1">
      <c r="A730" s="121" t="s">
        <v>27</v>
      </c>
      <c r="B730" s="122"/>
      <c r="C730" s="123">
        <v>467</v>
      </c>
      <c r="D730" s="157"/>
      <c r="E730" s="99"/>
      <c r="F730" s="100">
        <v>18.950000000000003</v>
      </c>
      <c r="G730" s="100">
        <v>18.420000000000002</v>
      </c>
      <c r="H730" s="100">
        <v>46.78</v>
      </c>
      <c r="I730" s="100">
        <v>436.2</v>
      </c>
      <c r="J730" s="91"/>
    </row>
    <row r="731" spans="1:185" ht="16.5" thickBot="1">
      <c r="A731" s="169" t="s">
        <v>63</v>
      </c>
      <c r="B731" s="153"/>
      <c r="C731" s="154">
        <v>1412</v>
      </c>
      <c r="D731" s="171"/>
      <c r="E731" s="155"/>
      <c r="F731" s="155">
        <v>44.150000000000006</v>
      </c>
      <c r="G731" s="155">
        <v>46.245000000000005</v>
      </c>
      <c r="H731" s="155">
        <v>171.98000000000002</v>
      </c>
      <c r="I731" s="155">
        <v>1288.2</v>
      </c>
      <c r="J731" s="101"/>
    </row>
    <row r="732" spans="1:185">
      <c r="C732" s="236"/>
      <c r="D732" s="88"/>
      <c r="F732" s="202"/>
      <c r="G732" s="202"/>
      <c r="H732" s="202"/>
      <c r="I732" s="202"/>
      <c r="J732" s="236"/>
    </row>
    <row r="733" spans="1:185" ht="16.5" thickBot="1">
      <c r="A733" s="84" t="s">
        <v>124</v>
      </c>
      <c r="C733" s="153"/>
      <c r="D733" s="84"/>
      <c r="E733" s="84"/>
      <c r="J733" s="153"/>
    </row>
    <row r="734" spans="1:185" ht="22.5" customHeight="1">
      <c r="A734" s="620" t="s">
        <v>246</v>
      </c>
      <c r="B734" s="621"/>
      <c r="C734" s="613" t="s">
        <v>242</v>
      </c>
      <c r="D734" s="347" t="s">
        <v>3</v>
      </c>
      <c r="E734" s="90" t="s">
        <v>3</v>
      </c>
      <c r="F734" s="622" t="s">
        <v>243</v>
      </c>
      <c r="G734" s="623"/>
      <c r="H734" s="624"/>
      <c r="I734" s="347" t="s">
        <v>4</v>
      </c>
      <c r="J734" s="91" t="s">
        <v>244</v>
      </c>
    </row>
    <row r="735" spans="1:185" ht="32.25" thickBot="1">
      <c r="A735" s="616" t="s">
        <v>245</v>
      </c>
      <c r="B735" s="617"/>
      <c r="C735" s="614"/>
      <c r="D735" s="92" t="s">
        <v>5</v>
      </c>
      <c r="E735" s="93" t="s">
        <v>5</v>
      </c>
      <c r="F735" s="94"/>
      <c r="G735" s="95"/>
      <c r="H735" s="96"/>
      <c r="I735" s="92" t="s">
        <v>6</v>
      </c>
      <c r="J735" s="98"/>
    </row>
    <row r="736" spans="1:185" ht="16.5" thickBot="1">
      <c r="A736" s="618"/>
      <c r="B736" s="619"/>
      <c r="C736" s="615"/>
      <c r="D736" s="99" t="s">
        <v>7</v>
      </c>
      <c r="E736" s="99" t="s">
        <v>8</v>
      </c>
      <c r="F736" s="99" t="s">
        <v>9</v>
      </c>
      <c r="G736" s="99" t="s">
        <v>10</v>
      </c>
      <c r="H736" s="100" t="s">
        <v>11</v>
      </c>
      <c r="I736" s="100" t="s">
        <v>12</v>
      </c>
      <c r="J736" s="101"/>
    </row>
    <row r="737" spans="1:185">
      <c r="A737" s="126"/>
      <c r="B737" s="127" t="s">
        <v>13</v>
      </c>
      <c r="C737" s="206"/>
      <c r="D737" s="234"/>
      <c r="E737" s="91"/>
      <c r="F737" s="167"/>
      <c r="G737" s="129"/>
      <c r="H737" s="166"/>
      <c r="I737" s="167"/>
      <c r="J737" s="91"/>
    </row>
    <row r="738" spans="1:185" s="39" customFormat="1">
      <c r="A738" s="102" t="s">
        <v>183</v>
      </c>
      <c r="B738" s="103"/>
      <c r="C738" s="124" t="s">
        <v>126</v>
      </c>
      <c r="D738" s="134"/>
      <c r="E738" s="104"/>
      <c r="F738" s="144">
        <v>6</v>
      </c>
      <c r="G738" s="144">
        <v>5</v>
      </c>
      <c r="H738" s="104">
        <v>17.23</v>
      </c>
      <c r="I738" s="104">
        <v>138</v>
      </c>
      <c r="J738" s="98" t="s">
        <v>93</v>
      </c>
      <c r="K738" s="131"/>
      <c r="L738" s="131"/>
      <c r="M738" s="131"/>
      <c r="N738" s="131"/>
      <c r="O738" s="131"/>
      <c r="P738" s="131"/>
      <c r="Q738" s="40"/>
      <c r="R738" s="40"/>
      <c r="S738" s="40"/>
      <c r="T738" s="40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F738" s="40"/>
      <c r="AG738" s="40"/>
      <c r="AH738" s="40"/>
      <c r="AI738" s="40"/>
      <c r="AJ738" s="40"/>
      <c r="AK738" s="40"/>
      <c r="AL738" s="40"/>
      <c r="AM738" s="40"/>
      <c r="AN738" s="40"/>
      <c r="AO738" s="40"/>
      <c r="AP738" s="40"/>
      <c r="AQ738" s="40"/>
      <c r="AR738" s="40"/>
      <c r="AS738" s="40"/>
      <c r="AT738" s="40"/>
      <c r="AU738" s="40"/>
      <c r="AV738" s="40"/>
      <c r="AW738" s="40"/>
      <c r="AX738" s="40"/>
      <c r="AY738" s="40"/>
      <c r="AZ738" s="40"/>
      <c r="BA738" s="40"/>
      <c r="BB738" s="40"/>
      <c r="BC738" s="40"/>
      <c r="BD738" s="40"/>
      <c r="BE738" s="40"/>
      <c r="BF738" s="40"/>
      <c r="BG738" s="40"/>
      <c r="BH738" s="40"/>
      <c r="BI738" s="40"/>
      <c r="BJ738" s="40"/>
      <c r="BK738" s="40"/>
      <c r="BL738" s="40"/>
      <c r="BM738" s="40"/>
      <c r="BN738" s="40"/>
      <c r="BO738" s="40"/>
      <c r="BP738" s="40"/>
      <c r="BQ738" s="40"/>
      <c r="BR738" s="40"/>
      <c r="BS738" s="40"/>
      <c r="BT738" s="40"/>
      <c r="BU738" s="40"/>
      <c r="BV738" s="40"/>
      <c r="BW738" s="40"/>
      <c r="BX738" s="40"/>
      <c r="BY738" s="40"/>
      <c r="BZ738" s="40"/>
      <c r="CA738" s="40"/>
      <c r="CB738" s="40"/>
      <c r="CC738" s="40"/>
      <c r="CD738" s="40"/>
      <c r="CE738" s="40"/>
      <c r="CF738" s="40"/>
      <c r="CG738" s="40"/>
      <c r="CH738" s="40"/>
      <c r="CI738" s="40"/>
      <c r="CJ738" s="40"/>
      <c r="CK738" s="40"/>
      <c r="CL738" s="40"/>
      <c r="CM738" s="40"/>
      <c r="CN738" s="40"/>
      <c r="CO738" s="40"/>
      <c r="CP738" s="40"/>
      <c r="CQ738" s="40"/>
      <c r="CR738" s="40"/>
      <c r="CS738" s="40"/>
      <c r="CT738" s="40"/>
      <c r="CU738" s="40"/>
      <c r="CV738" s="40"/>
      <c r="CW738" s="40"/>
      <c r="CX738" s="40"/>
      <c r="CY738" s="40"/>
      <c r="CZ738" s="40"/>
      <c r="DA738" s="40"/>
      <c r="DB738" s="40"/>
      <c r="DC738" s="40"/>
      <c r="DD738" s="40"/>
      <c r="DE738" s="40"/>
      <c r="DF738" s="40"/>
      <c r="DG738" s="40"/>
      <c r="DH738" s="40"/>
      <c r="DI738" s="40"/>
      <c r="DJ738" s="40"/>
      <c r="DK738" s="40"/>
      <c r="DL738" s="40"/>
      <c r="DM738" s="40"/>
      <c r="DN738" s="40"/>
      <c r="DO738" s="40"/>
      <c r="DP738" s="40"/>
      <c r="DQ738" s="40"/>
      <c r="DR738" s="40"/>
      <c r="DS738" s="40"/>
      <c r="DT738" s="40"/>
      <c r="DU738" s="40"/>
      <c r="DV738" s="40"/>
      <c r="DW738" s="40"/>
      <c r="DX738" s="40"/>
      <c r="DY738" s="40"/>
      <c r="DZ738" s="40"/>
      <c r="EA738" s="40"/>
      <c r="EB738" s="40"/>
      <c r="EC738" s="40"/>
      <c r="ED738" s="40"/>
      <c r="EE738" s="40"/>
      <c r="EF738" s="40"/>
      <c r="EG738" s="40"/>
      <c r="EH738" s="40"/>
      <c r="EI738" s="40"/>
      <c r="EJ738" s="40"/>
      <c r="EK738" s="40"/>
      <c r="EL738" s="40"/>
      <c r="EM738" s="40"/>
      <c r="EN738" s="40"/>
      <c r="EO738" s="40"/>
      <c r="EP738" s="40"/>
      <c r="EQ738" s="40"/>
      <c r="ER738" s="40"/>
      <c r="ES738" s="40"/>
      <c r="ET738" s="40"/>
      <c r="EU738" s="40"/>
      <c r="EV738" s="40"/>
      <c r="EW738" s="40"/>
      <c r="EX738" s="40"/>
      <c r="EY738" s="40"/>
      <c r="EZ738" s="40"/>
      <c r="FA738" s="40"/>
      <c r="FB738" s="40"/>
      <c r="FC738" s="40"/>
      <c r="FD738" s="40"/>
      <c r="FE738" s="40"/>
      <c r="FF738" s="40"/>
      <c r="FG738" s="40"/>
      <c r="FH738" s="40"/>
      <c r="FI738" s="40"/>
      <c r="FJ738" s="40"/>
      <c r="FK738" s="40"/>
      <c r="FL738" s="40"/>
      <c r="FM738" s="40"/>
      <c r="FN738" s="40"/>
      <c r="FO738" s="40"/>
      <c r="FP738" s="40"/>
      <c r="FQ738" s="40"/>
      <c r="FR738" s="40"/>
      <c r="FS738" s="40"/>
      <c r="FT738" s="40"/>
      <c r="FU738" s="40"/>
      <c r="FV738" s="40"/>
      <c r="FW738" s="40"/>
      <c r="FX738" s="40"/>
      <c r="FY738" s="40"/>
      <c r="FZ738" s="40"/>
      <c r="GA738" s="40"/>
      <c r="GB738" s="40"/>
      <c r="GC738" s="40"/>
    </row>
    <row r="739" spans="1:185" s="39" customFormat="1">
      <c r="A739" s="102"/>
      <c r="B739" s="103" t="s">
        <v>15</v>
      </c>
      <c r="C739" s="124"/>
      <c r="D739" s="144">
        <v>19</v>
      </c>
      <c r="E739" s="104">
        <v>19</v>
      </c>
      <c r="F739" s="144"/>
      <c r="G739" s="144"/>
      <c r="H739" s="144"/>
      <c r="I739" s="144"/>
      <c r="J739" s="98"/>
      <c r="K739" s="131"/>
      <c r="L739" s="131"/>
      <c r="M739" s="131"/>
      <c r="N739" s="131"/>
      <c r="O739" s="131"/>
      <c r="P739" s="131"/>
      <c r="Q739" s="40"/>
      <c r="R739" s="40"/>
      <c r="S739" s="40"/>
      <c r="T739" s="40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F739" s="40"/>
      <c r="AG739" s="40"/>
      <c r="AH739" s="40"/>
      <c r="AI739" s="40"/>
      <c r="AJ739" s="40"/>
      <c r="AK739" s="40"/>
      <c r="AL739" s="40"/>
      <c r="AM739" s="40"/>
      <c r="AN739" s="40"/>
      <c r="AO739" s="40"/>
      <c r="AP739" s="40"/>
      <c r="AQ739" s="40"/>
      <c r="AR739" s="40"/>
      <c r="AS739" s="40"/>
      <c r="AT739" s="40"/>
      <c r="AU739" s="40"/>
      <c r="AV739" s="40"/>
      <c r="AW739" s="40"/>
      <c r="AX739" s="40"/>
      <c r="AY739" s="40"/>
      <c r="AZ739" s="40"/>
      <c r="BA739" s="40"/>
      <c r="BB739" s="40"/>
      <c r="BC739" s="40"/>
      <c r="BD739" s="40"/>
      <c r="BE739" s="40"/>
      <c r="BF739" s="40"/>
      <c r="BG739" s="40"/>
      <c r="BH739" s="40"/>
      <c r="BI739" s="40"/>
      <c r="BJ739" s="40"/>
      <c r="BK739" s="40"/>
      <c r="BL739" s="40"/>
      <c r="BM739" s="40"/>
      <c r="BN739" s="40"/>
      <c r="BO739" s="40"/>
      <c r="BP739" s="40"/>
      <c r="BQ739" s="40"/>
      <c r="BR739" s="40"/>
      <c r="BS739" s="40"/>
      <c r="BT739" s="40"/>
      <c r="BU739" s="40"/>
      <c r="BV739" s="40"/>
      <c r="BW739" s="40"/>
      <c r="BX739" s="40"/>
      <c r="BY739" s="40"/>
      <c r="BZ739" s="40"/>
      <c r="CA739" s="40"/>
      <c r="CB739" s="40"/>
      <c r="CC739" s="40"/>
      <c r="CD739" s="40"/>
      <c r="CE739" s="40"/>
      <c r="CF739" s="40"/>
      <c r="CG739" s="40"/>
      <c r="CH739" s="40"/>
      <c r="CI739" s="40"/>
      <c r="CJ739" s="40"/>
      <c r="CK739" s="40"/>
      <c r="CL739" s="40"/>
      <c r="CM739" s="40"/>
      <c r="CN739" s="40"/>
      <c r="CO739" s="40"/>
      <c r="CP739" s="40"/>
      <c r="CQ739" s="40"/>
      <c r="CR739" s="40"/>
      <c r="CS739" s="40"/>
      <c r="CT739" s="40"/>
      <c r="CU739" s="40"/>
      <c r="CV739" s="40"/>
      <c r="CW739" s="40"/>
      <c r="CX739" s="40"/>
      <c r="CY739" s="40"/>
      <c r="CZ739" s="40"/>
      <c r="DA739" s="40"/>
      <c r="DB739" s="40"/>
      <c r="DC739" s="40"/>
      <c r="DD739" s="40"/>
      <c r="DE739" s="40"/>
      <c r="DF739" s="40"/>
      <c r="DG739" s="40"/>
      <c r="DH739" s="40"/>
      <c r="DI739" s="40"/>
      <c r="DJ739" s="40"/>
      <c r="DK739" s="40"/>
      <c r="DL739" s="40"/>
      <c r="DM739" s="40"/>
      <c r="DN739" s="40"/>
      <c r="DO739" s="40"/>
      <c r="DP739" s="40"/>
      <c r="DQ739" s="40"/>
      <c r="DR739" s="40"/>
      <c r="DS739" s="40"/>
      <c r="DT739" s="40"/>
      <c r="DU739" s="40"/>
      <c r="DV739" s="40"/>
      <c r="DW739" s="40"/>
      <c r="DX739" s="40"/>
      <c r="DY739" s="40"/>
      <c r="DZ739" s="40"/>
      <c r="EA739" s="40"/>
      <c r="EB739" s="40"/>
      <c r="EC739" s="40"/>
      <c r="ED739" s="40"/>
      <c r="EE739" s="40"/>
      <c r="EF739" s="40"/>
      <c r="EG739" s="40"/>
      <c r="EH739" s="40"/>
      <c r="EI739" s="40"/>
      <c r="EJ739" s="40"/>
      <c r="EK739" s="40"/>
      <c r="EL739" s="40"/>
      <c r="EM739" s="40"/>
      <c r="EN739" s="40"/>
      <c r="EO739" s="40"/>
      <c r="EP739" s="40"/>
      <c r="EQ739" s="40"/>
      <c r="ER739" s="40"/>
      <c r="ES739" s="40"/>
      <c r="ET739" s="40"/>
      <c r="EU739" s="40"/>
      <c r="EV739" s="40"/>
      <c r="EW739" s="40"/>
      <c r="EX739" s="40"/>
      <c r="EY739" s="40"/>
      <c r="EZ739" s="40"/>
      <c r="FA739" s="40"/>
      <c r="FB739" s="40"/>
      <c r="FC739" s="40"/>
      <c r="FD739" s="40"/>
      <c r="FE739" s="40"/>
      <c r="FF739" s="40"/>
      <c r="FG739" s="40"/>
      <c r="FH739" s="40"/>
      <c r="FI739" s="40"/>
      <c r="FJ739" s="40"/>
      <c r="FK739" s="40"/>
      <c r="FL739" s="40"/>
      <c r="FM739" s="40"/>
      <c r="FN739" s="40"/>
      <c r="FO739" s="40"/>
      <c r="FP739" s="40"/>
      <c r="FQ739" s="40"/>
      <c r="FR739" s="40"/>
      <c r="FS739" s="40"/>
      <c r="FT739" s="40"/>
      <c r="FU739" s="40"/>
      <c r="FV739" s="40"/>
      <c r="FW739" s="40"/>
      <c r="FX739" s="40"/>
      <c r="FY739" s="40"/>
      <c r="FZ739" s="40"/>
      <c r="GA739" s="40"/>
      <c r="GB739" s="40"/>
      <c r="GC739" s="40"/>
    </row>
    <row r="740" spans="1:185" s="39" customFormat="1">
      <c r="A740" s="102"/>
      <c r="B740" s="103" t="s">
        <v>16</v>
      </c>
      <c r="C740" s="124"/>
      <c r="D740" s="144">
        <v>55</v>
      </c>
      <c r="E740" s="104">
        <v>55</v>
      </c>
      <c r="F740" s="144"/>
      <c r="G740" s="144"/>
      <c r="H740" s="104"/>
      <c r="I740" s="144"/>
      <c r="J740" s="98"/>
      <c r="K740" s="131"/>
      <c r="L740" s="131"/>
      <c r="M740" s="131"/>
      <c r="N740" s="131"/>
      <c r="O740" s="131"/>
      <c r="P740" s="131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F740" s="40"/>
      <c r="AG740" s="40"/>
      <c r="AH740" s="40"/>
      <c r="AI740" s="40"/>
      <c r="AJ740" s="40"/>
      <c r="AK740" s="40"/>
      <c r="AL740" s="40"/>
      <c r="AM740" s="40"/>
      <c r="AN740" s="40"/>
      <c r="AO740" s="40"/>
      <c r="AP740" s="40"/>
      <c r="AQ740" s="40"/>
      <c r="AR740" s="40"/>
      <c r="AS740" s="40"/>
      <c r="AT740" s="40"/>
      <c r="AU740" s="40"/>
      <c r="AV740" s="40"/>
      <c r="AW740" s="40"/>
      <c r="AX740" s="40"/>
      <c r="AY740" s="40"/>
      <c r="AZ740" s="40"/>
      <c r="BA740" s="40"/>
      <c r="BB740" s="40"/>
      <c r="BC740" s="40"/>
      <c r="BD740" s="40"/>
      <c r="BE740" s="40"/>
      <c r="BF740" s="40"/>
      <c r="BG740" s="40"/>
      <c r="BH740" s="40"/>
      <c r="BI740" s="40"/>
      <c r="BJ740" s="40"/>
      <c r="BK740" s="40"/>
      <c r="BL740" s="40"/>
      <c r="BM740" s="40"/>
      <c r="BN740" s="40"/>
      <c r="BO740" s="40"/>
      <c r="BP740" s="40"/>
      <c r="BQ740" s="40"/>
      <c r="BR740" s="40"/>
      <c r="BS740" s="40"/>
      <c r="BT740" s="40"/>
      <c r="BU740" s="40"/>
      <c r="BV740" s="40"/>
      <c r="BW740" s="40"/>
      <c r="BX740" s="40"/>
      <c r="BY740" s="40"/>
      <c r="BZ740" s="40"/>
      <c r="CA740" s="40"/>
      <c r="CB740" s="40"/>
      <c r="CC740" s="40"/>
      <c r="CD740" s="40"/>
      <c r="CE740" s="40"/>
      <c r="CF740" s="40"/>
      <c r="CG740" s="40"/>
      <c r="CH740" s="40"/>
      <c r="CI740" s="40"/>
      <c r="CJ740" s="40"/>
      <c r="CK740" s="40"/>
      <c r="CL740" s="40"/>
      <c r="CM740" s="40"/>
      <c r="CN740" s="40"/>
      <c r="CO740" s="40"/>
      <c r="CP740" s="40"/>
      <c r="CQ740" s="40"/>
      <c r="CR740" s="40"/>
      <c r="CS740" s="40"/>
      <c r="CT740" s="40"/>
      <c r="CU740" s="40"/>
      <c r="CV740" s="40"/>
      <c r="CW740" s="40"/>
      <c r="CX740" s="40"/>
      <c r="CY740" s="40"/>
      <c r="CZ740" s="40"/>
      <c r="DA740" s="40"/>
      <c r="DB740" s="40"/>
      <c r="DC740" s="40"/>
      <c r="DD740" s="40"/>
      <c r="DE740" s="40"/>
      <c r="DF740" s="40"/>
      <c r="DG740" s="40"/>
      <c r="DH740" s="40"/>
      <c r="DI740" s="40"/>
      <c r="DJ740" s="40"/>
      <c r="DK740" s="40"/>
      <c r="DL740" s="40"/>
      <c r="DM740" s="40"/>
      <c r="DN740" s="40"/>
      <c r="DO740" s="40"/>
      <c r="DP740" s="40"/>
      <c r="DQ740" s="40"/>
      <c r="DR740" s="40"/>
      <c r="DS740" s="40"/>
      <c r="DT740" s="40"/>
      <c r="DU740" s="40"/>
      <c r="DV740" s="40"/>
      <c r="DW740" s="40"/>
      <c r="DX740" s="40"/>
      <c r="DY740" s="40"/>
      <c r="DZ740" s="40"/>
      <c r="EA740" s="40"/>
      <c r="EB740" s="40"/>
      <c r="EC740" s="40"/>
      <c r="ED740" s="40"/>
      <c r="EE740" s="40"/>
      <c r="EF740" s="40"/>
      <c r="EG740" s="40"/>
      <c r="EH740" s="40"/>
      <c r="EI740" s="40"/>
      <c r="EJ740" s="40"/>
      <c r="EK740" s="40"/>
      <c r="EL740" s="40"/>
      <c r="EM740" s="40"/>
      <c r="EN740" s="40"/>
      <c r="EO740" s="40"/>
      <c r="EP740" s="40"/>
      <c r="EQ740" s="40"/>
      <c r="ER740" s="40"/>
      <c r="ES740" s="40"/>
      <c r="ET740" s="40"/>
      <c r="EU740" s="40"/>
      <c r="EV740" s="40"/>
      <c r="EW740" s="40"/>
      <c r="EX740" s="40"/>
      <c r="EY740" s="40"/>
      <c r="EZ740" s="40"/>
      <c r="FA740" s="40"/>
      <c r="FB740" s="40"/>
      <c r="FC740" s="40"/>
      <c r="FD740" s="40"/>
      <c r="FE740" s="40"/>
      <c r="FF740" s="40"/>
      <c r="FG740" s="40"/>
      <c r="FH740" s="40"/>
      <c r="FI740" s="40"/>
      <c r="FJ740" s="40"/>
      <c r="FK740" s="40"/>
      <c r="FL740" s="40"/>
      <c r="FM740" s="40"/>
      <c r="FN740" s="40"/>
      <c r="FO740" s="40"/>
      <c r="FP740" s="40"/>
      <c r="FQ740" s="40"/>
      <c r="FR740" s="40"/>
      <c r="FS740" s="40"/>
      <c r="FT740" s="40"/>
      <c r="FU740" s="40"/>
      <c r="FV740" s="40"/>
      <c r="FW740" s="40"/>
      <c r="FX740" s="40"/>
      <c r="FY740" s="40"/>
      <c r="FZ740" s="40"/>
      <c r="GA740" s="40"/>
      <c r="GB740" s="40"/>
      <c r="GC740" s="40"/>
    </row>
    <row r="741" spans="1:185" s="39" customFormat="1">
      <c r="A741" s="102"/>
      <c r="B741" s="103" t="s">
        <v>17</v>
      </c>
      <c r="C741" s="124"/>
      <c r="D741" s="144">
        <v>65</v>
      </c>
      <c r="E741" s="104">
        <v>65</v>
      </c>
      <c r="F741" s="144"/>
      <c r="G741" s="144"/>
      <c r="H741" s="104"/>
      <c r="I741" s="144"/>
      <c r="J741" s="98"/>
      <c r="K741" s="131"/>
      <c r="L741" s="131"/>
      <c r="M741" s="131"/>
      <c r="N741" s="131"/>
      <c r="O741" s="131"/>
      <c r="P741" s="131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F741" s="40"/>
      <c r="AG741" s="40"/>
      <c r="AH741" s="40"/>
      <c r="AI741" s="40"/>
      <c r="AJ741" s="40"/>
      <c r="AK741" s="40"/>
      <c r="AL741" s="40"/>
      <c r="AM741" s="40"/>
      <c r="AN741" s="40"/>
      <c r="AO741" s="40"/>
      <c r="AP741" s="40"/>
      <c r="AQ741" s="40"/>
      <c r="AR741" s="40"/>
      <c r="AS741" s="40"/>
      <c r="AT741" s="40"/>
      <c r="AU741" s="40"/>
      <c r="AV741" s="40"/>
      <c r="AW741" s="40"/>
      <c r="AX741" s="40"/>
      <c r="AY741" s="40"/>
      <c r="AZ741" s="40"/>
      <c r="BA741" s="40"/>
      <c r="BB741" s="40"/>
      <c r="BC741" s="40"/>
      <c r="BD741" s="40"/>
      <c r="BE741" s="40"/>
      <c r="BF741" s="40"/>
      <c r="BG741" s="40"/>
      <c r="BH741" s="40"/>
      <c r="BI741" s="40"/>
      <c r="BJ741" s="40"/>
      <c r="BK741" s="40"/>
      <c r="BL741" s="40"/>
      <c r="BM741" s="40"/>
      <c r="BN741" s="40"/>
      <c r="BO741" s="40"/>
      <c r="BP741" s="40"/>
      <c r="BQ741" s="40"/>
      <c r="BR741" s="40"/>
      <c r="BS741" s="40"/>
      <c r="BT741" s="40"/>
      <c r="BU741" s="40"/>
      <c r="BV741" s="40"/>
      <c r="BW741" s="40"/>
      <c r="BX741" s="40"/>
      <c r="BY741" s="40"/>
      <c r="BZ741" s="40"/>
      <c r="CA741" s="40"/>
      <c r="CB741" s="40"/>
      <c r="CC741" s="40"/>
      <c r="CD741" s="40"/>
      <c r="CE741" s="40"/>
      <c r="CF741" s="40"/>
      <c r="CG741" s="40"/>
      <c r="CH741" s="40"/>
      <c r="CI741" s="40"/>
      <c r="CJ741" s="40"/>
      <c r="CK741" s="40"/>
      <c r="CL741" s="40"/>
      <c r="CM741" s="40"/>
      <c r="CN741" s="40"/>
      <c r="CO741" s="40"/>
      <c r="CP741" s="40"/>
      <c r="CQ741" s="40"/>
      <c r="CR741" s="40"/>
      <c r="CS741" s="40"/>
      <c r="CT741" s="40"/>
      <c r="CU741" s="40"/>
      <c r="CV741" s="40"/>
      <c r="CW741" s="40"/>
      <c r="CX741" s="40"/>
      <c r="CY741" s="40"/>
      <c r="CZ741" s="40"/>
      <c r="DA741" s="40"/>
      <c r="DB741" s="40"/>
      <c r="DC741" s="40"/>
      <c r="DD741" s="40"/>
      <c r="DE741" s="40"/>
      <c r="DF741" s="40"/>
      <c r="DG741" s="40"/>
      <c r="DH741" s="40"/>
      <c r="DI741" s="40"/>
      <c r="DJ741" s="40"/>
      <c r="DK741" s="40"/>
      <c r="DL741" s="40"/>
      <c r="DM741" s="40"/>
      <c r="DN741" s="40"/>
      <c r="DO741" s="40"/>
      <c r="DP741" s="40"/>
      <c r="DQ741" s="40"/>
      <c r="DR741" s="40"/>
      <c r="DS741" s="40"/>
      <c r="DT741" s="40"/>
      <c r="DU741" s="40"/>
      <c r="DV741" s="40"/>
      <c r="DW741" s="40"/>
      <c r="DX741" s="40"/>
      <c r="DY741" s="40"/>
      <c r="DZ741" s="40"/>
      <c r="EA741" s="40"/>
      <c r="EB741" s="40"/>
      <c r="EC741" s="40"/>
      <c r="ED741" s="40"/>
      <c r="EE741" s="40"/>
      <c r="EF741" s="40"/>
      <c r="EG741" s="40"/>
      <c r="EH741" s="40"/>
      <c r="EI741" s="40"/>
      <c r="EJ741" s="40"/>
      <c r="EK741" s="40"/>
      <c r="EL741" s="40"/>
      <c r="EM741" s="40"/>
      <c r="EN741" s="40"/>
      <c r="EO741" s="40"/>
      <c r="EP741" s="40"/>
      <c r="EQ741" s="40"/>
      <c r="ER741" s="40"/>
      <c r="ES741" s="40"/>
      <c r="ET741" s="40"/>
      <c r="EU741" s="40"/>
      <c r="EV741" s="40"/>
      <c r="EW741" s="40"/>
      <c r="EX741" s="40"/>
      <c r="EY741" s="40"/>
      <c r="EZ741" s="40"/>
      <c r="FA741" s="40"/>
      <c r="FB741" s="40"/>
      <c r="FC741" s="40"/>
      <c r="FD741" s="40"/>
      <c r="FE741" s="40"/>
      <c r="FF741" s="40"/>
      <c r="FG741" s="40"/>
      <c r="FH741" s="40"/>
      <c r="FI741" s="40"/>
      <c r="FJ741" s="40"/>
      <c r="FK741" s="40"/>
      <c r="FL741" s="40"/>
      <c r="FM741" s="40"/>
      <c r="FN741" s="40"/>
      <c r="FO741" s="40"/>
      <c r="FP741" s="40"/>
      <c r="FQ741" s="40"/>
      <c r="FR741" s="40"/>
      <c r="FS741" s="40"/>
      <c r="FT741" s="40"/>
      <c r="FU741" s="40"/>
      <c r="FV741" s="40"/>
      <c r="FW741" s="40"/>
      <c r="FX741" s="40"/>
      <c r="FY741" s="40"/>
      <c r="FZ741" s="40"/>
      <c r="GA741" s="40"/>
      <c r="GB741" s="40"/>
      <c r="GC741" s="40"/>
    </row>
    <row r="742" spans="1:185" s="39" customFormat="1">
      <c r="A742" s="102"/>
      <c r="B742" s="103" t="s">
        <v>18</v>
      </c>
      <c r="C742" s="124"/>
      <c r="D742" s="144">
        <v>0.75</v>
      </c>
      <c r="E742" s="104">
        <v>0.75</v>
      </c>
      <c r="F742" s="144"/>
      <c r="G742" s="144"/>
      <c r="H742" s="104"/>
      <c r="I742" s="104"/>
      <c r="J742" s="98"/>
      <c r="K742" s="131"/>
      <c r="L742" s="131"/>
      <c r="M742" s="131"/>
      <c r="N742" s="131"/>
      <c r="O742" s="131"/>
      <c r="P742" s="131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F742" s="40"/>
      <c r="AG742" s="40"/>
      <c r="AH742" s="40"/>
      <c r="AI742" s="40"/>
      <c r="AJ742" s="40"/>
      <c r="AK742" s="40"/>
      <c r="AL742" s="40"/>
      <c r="AM742" s="40"/>
      <c r="AN742" s="40"/>
      <c r="AO742" s="40"/>
      <c r="AP742" s="40"/>
      <c r="AQ742" s="40"/>
      <c r="AR742" s="40"/>
      <c r="AS742" s="40"/>
      <c r="AT742" s="40"/>
      <c r="AU742" s="40"/>
      <c r="AV742" s="40"/>
      <c r="AW742" s="40"/>
      <c r="AX742" s="40"/>
      <c r="AY742" s="40"/>
      <c r="AZ742" s="40"/>
      <c r="BA742" s="40"/>
      <c r="BB742" s="40"/>
      <c r="BC742" s="40"/>
      <c r="BD742" s="40"/>
      <c r="BE742" s="40"/>
      <c r="BF742" s="40"/>
      <c r="BG742" s="40"/>
      <c r="BH742" s="40"/>
      <c r="BI742" s="40"/>
      <c r="BJ742" s="40"/>
      <c r="BK742" s="40"/>
      <c r="BL742" s="40"/>
      <c r="BM742" s="40"/>
      <c r="BN742" s="40"/>
      <c r="BO742" s="40"/>
      <c r="BP742" s="40"/>
      <c r="BQ742" s="40"/>
      <c r="BR742" s="40"/>
      <c r="BS742" s="40"/>
      <c r="BT742" s="40"/>
      <c r="BU742" s="40"/>
      <c r="BV742" s="40"/>
      <c r="BW742" s="40"/>
      <c r="BX742" s="40"/>
      <c r="BY742" s="40"/>
      <c r="BZ742" s="40"/>
      <c r="CA742" s="40"/>
      <c r="CB742" s="40"/>
      <c r="CC742" s="40"/>
      <c r="CD742" s="40"/>
      <c r="CE742" s="40"/>
      <c r="CF742" s="40"/>
      <c r="CG742" s="40"/>
      <c r="CH742" s="40"/>
      <c r="CI742" s="40"/>
      <c r="CJ742" s="40"/>
      <c r="CK742" s="40"/>
      <c r="CL742" s="40"/>
      <c r="CM742" s="40"/>
      <c r="CN742" s="40"/>
      <c r="CO742" s="40"/>
      <c r="CP742" s="40"/>
      <c r="CQ742" s="40"/>
      <c r="CR742" s="40"/>
      <c r="CS742" s="40"/>
      <c r="CT742" s="40"/>
      <c r="CU742" s="40"/>
      <c r="CV742" s="40"/>
      <c r="CW742" s="40"/>
      <c r="CX742" s="40"/>
      <c r="CY742" s="40"/>
      <c r="CZ742" s="40"/>
      <c r="DA742" s="40"/>
      <c r="DB742" s="40"/>
      <c r="DC742" s="40"/>
      <c r="DD742" s="40"/>
      <c r="DE742" s="40"/>
      <c r="DF742" s="40"/>
      <c r="DG742" s="40"/>
      <c r="DH742" s="40"/>
      <c r="DI742" s="40"/>
      <c r="DJ742" s="40"/>
      <c r="DK742" s="40"/>
      <c r="DL742" s="40"/>
      <c r="DM742" s="40"/>
      <c r="DN742" s="40"/>
      <c r="DO742" s="40"/>
      <c r="DP742" s="40"/>
      <c r="DQ742" s="40"/>
      <c r="DR742" s="40"/>
      <c r="DS742" s="40"/>
      <c r="DT742" s="40"/>
      <c r="DU742" s="40"/>
      <c r="DV742" s="40"/>
      <c r="DW742" s="40"/>
      <c r="DX742" s="40"/>
      <c r="DY742" s="40"/>
      <c r="DZ742" s="40"/>
      <c r="EA742" s="40"/>
      <c r="EB742" s="40"/>
      <c r="EC742" s="40"/>
      <c r="ED742" s="40"/>
      <c r="EE742" s="40"/>
      <c r="EF742" s="40"/>
      <c r="EG742" s="40"/>
      <c r="EH742" s="40"/>
      <c r="EI742" s="40"/>
      <c r="EJ742" s="40"/>
      <c r="EK742" s="40"/>
      <c r="EL742" s="40"/>
      <c r="EM742" s="40"/>
      <c r="EN742" s="40"/>
      <c r="EO742" s="40"/>
      <c r="EP742" s="40"/>
      <c r="EQ742" s="40"/>
      <c r="ER742" s="40"/>
      <c r="ES742" s="40"/>
      <c r="ET742" s="40"/>
      <c r="EU742" s="40"/>
      <c r="EV742" s="40"/>
      <c r="EW742" s="40"/>
      <c r="EX742" s="40"/>
      <c r="EY742" s="40"/>
      <c r="EZ742" s="40"/>
      <c r="FA742" s="40"/>
      <c r="FB742" s="40"/>
      <c r="FC742" s="40"/>
      <c r="FD742" s="40"/>
      <c r="FE742" s="40"/>
      <c r="FF742" s="40"/>
      <c r="FG742" s="40"/>
      <c r="FH742" s="40"/>
      <c r="FI742" s="40"/>
      <c r="FJ742" s="40"/>
      <c r="FK742" s="40"/>
      <c r="FL742" s="40"/>
      <c r="FM742" s="40"/>
      <c r="FN742" s="40"/>
      <c r="FO742" s="40"/>
      <c r="FP742" s="40"/>
      <c r="FQ742" s="40"/>
      <c r="FR742" s="40"/>
      <c r="FS742" s="40"/>
      <c r="FT742" s="40"/>
      <c r="FU742" s="40"/>
      <c r="FV742" s="40"/>
      <c r="FW742" s="40"/>
      <c r="FX742" s="40"/>
      <c r="FY742" s="40"/>
      <c r="FZ742" s="40"/>
      <c r="GA742" s="40"/>
      <c r="GB742" s="40"/>
      <c r="GC742" s="40"/>
    </row>
    <row r="743" spans="1:185" s="39" customFormat="1">
      <c r="A743" s="102"/>
      <c r="B743" s="103" t="s">
        <v>19</v>
      </c>
      <c r="C743" s="124"/>
      <c r="D743" s="144">
        <v>1</v>
      </c>
      <c r="E743" s="104">
        <v>1</v>
      </c>
      <c r="F743" s="144"/>
      <c r="G743" s="144"/>
      <c r="H743" s="104"/>
      <c r="I743" s="104"/>
      <c r="J743" s="98"/>
      <c r="K743" s="131"/>
      <c r="L743" s="131"/>
      <c r="M743" s="131"/>
      <c r="N743" s="131"/>
      <c r="O743" s="131"/>
      <c r="P743" s="131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F743" s="40"/>
      <c r="AG743" s="40"/>
      <c r="AH743" s="40"/>
      <c r="AI743" s="40"/>
      <c r="AJ743" s="40"/>
      <c r="AK743" s="40"/>
      <c r="AL743" s="40"/>
      <c r="AM743" s="40"/>
      <c r="AN743" s="40"/>
      <c r="AO743" s="40"/>
      <c r="AP743" s="40"/>
      <c r="AQ743" s="40"/>
      <c r="AR743" s="40"/>
      <c r="AS743" s="40"/>
      <c r="AT743" s="40"/>
      <c r="AU743" s="40"/>
      <c r="AV743" s="40"/>
      <c r="AW743" s="40"/>
      <c r="AX743" s="40"/>
      <c r="AY743" s="40"/>
      <c r="AZ743" s="40"/>
      <c r="BA743" s="40"/>
      <c r="BB743" s="40"/>
      <c r="BC743" s="40"/>
      <c r="BD743" s="40"/>
      <c r="BE743" s="40"/>
      <c r="BF743" s="40"/>
      <c r="BG743" s="40"/>
      <c r="BH743" s="40"/>
      <c r="BI743" s="40"/>
      <c r="BJ743" s="40"/>
      <c r="BK743" s="40"/>
      <c r="BL743" s="40"/>
      <c r="BM743" s="40"/>
      <c r="BN743" s="40"/>
      <c r="BO743" s="40"/>
      <c r="BP743" s="40"/>
      <c r="BQ743" s="40"/>
      <c r="BR743" s="40"/>
      <c r="BS743" s="40"/>
      <c r="BT743" s="40"/>
      <c r="BU743" s="40"/>
      <c r="BV743" s="40"/>
      <c r="BW743" s="40"/>
      <c r="BX743" s="40"/>
      <c r="BY743" s="40"/>
      <c r="BZ743" s="40"/>
      <c r="CA743" s="40"/>
      <c r="CB743" s="40"/>
      <c r="CC743" s="40"/>
      <c r="CD743" s="40"/>
      <c r="CE743" s="40"/>
      <c r="CF743" s="40"/>
      <c r="CG743" s="40"/>
      <c r="CH743" s="40"/>
      <c r="CI743" s="40"/>
      <c r="CJ743" s="40"/>
      <c r="CK743" s="40"/>
      <c r="CL743" s="40"/>
      <c r="CM743" s="40"/>
      <c r="CN743" s="40"/>
      <c r="CO743" s="40"/>
      <c r="CP743" s="40"/>
      <c r="CQ743" s="40"/>
      <c r="CR743" s="40"/>
      <c r="CS743" s="40"/>
      <c r="CT743" s="40"/>
      <c r="CU743" s="40"/>
      <c r="CV743" s="40"/>
      <c r="CW743" s="40"/>
      <c r="CX743" s="40"/>
      <c r="CY743" s="40"/>
      <c r="CZ743" s="40"/>
      <c r="DA743" s="40"/>
      <c r="DB743" s="40"/>
      <c r="DC743" s="40"/>
      <c r="DD743" s="40"/>
      <c r="DE743" s="40"/>
      <c r="DF743" s="40"/>
      <c r="DG743" s="40"/>
      <c r="DH743" s="40"/>
      <c r="DI743" s="40"/>
      <c r="DJ743" s="40"/>
      <c r="DK743" s="40"/>
      <c r="DL743" s="40"/>
      <c r="DM743" s="40"/>
      <c r="DN743" s="40"/>
      <c r="DO743" s="40"/>
      <c r="DP743" s="40"/>
      <c r="DQ743" s="40"/>
      <c r="DR743" s="40"/>
      <c r="DS743" s="40"/>
      <c r="DT743" s="40"/>
      <c r="DU743" s="40"/>
      <c r="DV743" s="40"/>
      <c r="DW743" s="40"/>
      <c r="DX743" s="40"/>
      <c r="DY743" s="40"/>
      <c r="DZ743" s="40"/>
      <c r="EA743" s="40"/>
      <c r="EB743" s="40"/>
      <c r="EC743" s="40"/>
      <c r="ED743" s="40"/>
      <c r="EE743" s="40"/>
      <c r="EF743" s="40"/>
      <c r="EG743" s="40"/>
      <c r="EH743" s="40"/>
      <c r="EI743" s="40"/>
      <c r="EJ743" s="40"/>
      <c r="EK743" s="40"/>
      <c r="EL743" s="40"/>
      <c r="EM743" s="40"/>
      <c r="EN743" s="40"/>
      <c r="EO743" s="40"/>
      <c r="EP743" s="40"/>
      <c r="EQ743" s="40"/>
      <c r="ER743" s="40"/>
      <c r="ES743" s="40"/>
      <c r="ET743" s="40"/>
      <c r="EU743" s="40"/>
      <c r="EV743" s="40"/>
      <c r="EW743" s="40"/>
      <c r="EX743" s="40"/>
      <c r="EY743" s="40"/>
      <c r="EZ743" s="40"/>
      <c r="FA743" s="40"/>
      <c r="FB743" s="40"/>
      <c r="FC743" s="40"/>
      <c r="FD743" s="40"/>
      <c r="FE743" s="40"/>
      <c r="FF743" s="40"/>
      <c r="FG743" s="40"/>
      <c r="FH743" s="40"/>
      <c r="FI743" s="40"/>
      <c r="FJ743" s="40"/>
      <c r="FK743" s="40"/>
      <c r="FL743" s="40"/>
      <c r="FM743" s="40"/>
      <c r="FN743" s="40"/>
      <c r="FO743" s="40"/>
      <c r="FP743" s="40"/>
      <c r="FQ743" s="40"/>
      <c r="FR743" s="40"/>
      <c r="FS743" s="40"/>
      <c r="FT743" s="40"/>
      <c r="FU743" s="40"/>
      <c r="FV743" s="40"/>
      <c r="FW743" s="40"/>
      <c r="FX743" s="40"/>
      <c r="FY743" s="40"/>
      <c r="FZ743" s="40"/>
      <c r="GA743" s="40"/>
      <c r="GB743" s="40"/>
      <c r="GC743" s="40"/>
    </row>
    <row r="744" spans="1:185" s="39" customFormat="1">
      <c r="A744" s="102"/>
      <c r="B744" s="103" t="s">
        <v>20</v>
      </c>
      <c r="C744" s="124"/>
      <c r="D744" s="144">
        <v>5</v>
      </c>
      <c r="E744" s="104">
        <v>5</v>
      </c>
      <c r="F744" s="144"/>
      <c r="G744" s="144"/>
      <c r="H744" s="104"/>
      <c r="I744" s="104"/>
      <c r="J744" s="98"/>
      <c r="K744" s="131"/>
      <c r="L744" s="131"/>
      <c r="M744" s="131"/>
      <c r="N744" s="131"/>
      <c r="O744" s="131"/>
      <c r="P744" s="131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F744" s="40"/>
      <c r="AG744" s="40"/>
      <c r="AH744" s="40"/>
      <c r="AI744" s="40"/>
      <c r="AJ744" s="40"/>
      <c r="AK744" s="40"/>
      <c r="AL744" s="40"/>
      <c r="AM744" s="40"/>
      <c r="AN744" s="40"/>
      <c r="AO744" s="40"/>
      <c r="AP744" s="40"/>
      <c r="AQ744" s="40"/>
      <c r="AR744" s="40"/>
      <c r="AS744" s="40"/>
      <c r="AT744" s="40"/>
      <c r="AU744" s="40"/>
      <c r="AV744" s="40"/>
      <c r="AW744" s="40"/>
      <c r="AX744" s="40"/>
      <c r="AY744" s="40"/>
      <c r="AZ744" s="40"/>
      <c r="BA744" s="40"/>
      <c r="BB744" s="40"/>
      <c r="BC744" s="40"/>
      <c r="BD744" s="40"/>
      <c r="BE744" s="40"/>
      <c r="BF744" s="40"/>
      <c r="BG744" s="40"/>
      <c r="BH744" s="40"/>
      <c r="BI744" s="40"/>
      <c r="BJ744" s="40"/>
      <c r="BK744" s="40"/>
      <c r="BL744" s="40"/>
      <c r="BM744" s="40"/>
      <c r="BN744" s="40"/>
      <c r="BO744" s="40"/>
      <c r="BP744" s="40"/>
      <c r="BQ744" s="40"/>
      <c r="BR744" s="40"/>
      <c r="BS744" s="40"/>
      <c r="BT744" s="40"/>
      <c r="BU744" s="40"/>
      <c r="BV744" s="40"/>
      <c r="BW744" s="40"/>
      <c r="BX744" s="40"/>
      <c r="BY744" s="40"/>
      <c r="BZ744" s="40"/>
      <c r="CA744" s="40"/>
      <c r="CB744" s="40"/>
      <c r="CC744" s="40"/>
      <c r="CD744" s="40"/>
      <c r="CE744" s="40"/>
      <c r="CF744" s="40"/>
      <c r="CG744" s="40"/>
      <c r="CH744" s="40"/>
      <c r="CI744" s="40"/>
      <c r="CJ744" s="40"/>
      <c r="CK744" s="40"/>
      <c r="CL744" s="40"/>
      <c r="CM744" s="40"/>
      <c r="CN744" s="40"/>
      <c r="CO744" s="40"/>
      <c r="CP744" s="40"/>
      <c r="CQ744" s="40"/>
      <c r="CR744" s="40"/>
      <c r="CS744" s="40"/>
      <c r="CT744" s="40"/>
      <c r="CU744" s="40"/>
      <c r="CV744" s="40"/>
      <c r="CW744" s="40"/>
      <c r="CX744" s="40"/>
      <c r="CY744" s="40"/>
      <c r="CZ744" s="40"/>
      <c r="DA744" s="40"/>
      <c r="DB744" s="40"/>
      <c r="DC744" s="40"/>
      <c r="DD744" s="40"/>
      <c r="DE744" s="40"/>
      <c r="DF744" s="40"/>
      <c r="DG744" s="40"/>
      <c r="DH744" s="40"/>
      <c r="DI744" s="40"/>
      <c r="DJ744" s="40"/>
      <c r="DK744" s="40"/>
      <c r="DL744" s="40"/>
      <c r="DM744" s="40"/>
      <c r="DN744" s="40"/>
      <c r="DO744" s="40"/>
      <c r="DP744" s="40"/>
      <c r="DQ744" s="40"/>
      <c r="DR744" s="40"/>
      <c r="DS744" s="40"/>
      <c r="DT744" s="40"/>
      <c r="DU744" s="40"/>
      <c r="DV744" s="40"/>
      <c r="DW744" s="40"/>
      <c r="DX744" s="40"/>
      <c r="DY744" s="40"/>
      <c r="DZ744" s="40"/>
      <c r="EA744" s="40"/>
      <c r="EB744" s="40"/>
      <c r="EC744" s="40"/>
      <c r="ED744" s="40"/>
      <c r="EE744" s="40"/>
      <c r="EF744" s="40"/>
      <c r="EG744" s="40"/>
      <c r="EH744" s="40"/>
      <c r="EI744" s="40"/>
      <c r="EJ744" s="40"/>
      <c r="EK744" s="40"/>
      <c r="EL744" s="40"/>
      <c r="EM744" s="40"/>
      <c r="EN744" s="40"/>
      <c r="EO744" s="40"/>
      <c r="EP744" s="40"/>
      <c r="EQ744" s="40"/>
      <c r="ER744" s="40"/>
      <c r="ES744" s="40"/>
      <c r="ET744" s="40"/>
      <c r="EU744" s="40"/>
      <c r="EV744" s="40"/>
      <c r="EW744" s="40"/>
      <c r="EX744" s="40"/>
      <c r="EY744" s="40"/>
      <c r="EZ744" s="40"/>
      <c r="FA744" s="40"/>
      <c r="FB744" s="40"/>
      <c r="FC744" s="40"/>
      <c r="FD744" s="40"/>
      <c r="FE744" s="40"/>
      <c r="FF744" s="40"/>
      <c r="FG744" s="40"/>
      <c r="FH744" s="40"/>
      <c r="FI744" s="40"/>
      <c r="FJ744" s="40"/>
      <c r="FK744" s="40"/>
      <c r="FL744" s="40"/>
      <c r="FM744" s="40"/>
      <c r="FN744" s="40"/>
      <c r="FO744" s="40"/>
      <c r="FP744" s="40"/>
      <c r="FQ744" s="40"/>
      <c r="FR744" s="40"/>
      <c r="FS744" s="40"/>
      <c r="FT744" s="40"/>
      <c r="FU744" s="40"/>
      <c r="FV744" s="40"/>
      <c r="FW744" s="40"/>
      <c r="FX744" s="40"/>
      <c r="FY744" s="40"/>
      <c r="FZ744" s="40"/>
      <c r="GA744" s="40"/>
      <c r="GB744" s="40"/>
      <c r="GC744" s="40"/>
    </row>
    <row r="745" spans="1:185" s="39" customFormat="1">
      <c r="A745" s="110" t="s">
        <v>95</v>
      </c>
      <c r="B745" s="111"/>
      <c r="C745" s="112" t="s">
        <v>278</v>
      </c>
      <c r="D745" s="113"/>
      <c r="E745" s="114"/>
      <c r="F745" s="115">
        <v>2.2999999999999998</v>
      </c>
      <c r="G745" s="116">
        <v>2</v>
      </c>
      <c r="H745" s="117">
        <v>11.9</v>
      </c>
      <c r="I745" s="116">
        <v>74.8</v>
      </c>
      <c r="J745" s="98" t="s">
        <v>163</v>
      </c>
      <c r="K745" s="131"/>
      <c r="L745" s="131"/>
      <c r="M745" s="131"/>
      <c r="N745" s="131"/>
      <c r="O745" s="131"/>
      <c r="P745" s="131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F745" s="40"/>
      <c r="AG745" s="40"/>
      <c r="AH745" s="40"/>
      <c r="AI745" s="40"/>
      <c r="AJ745" s="40"/>
      <c r="AK745" s="40"/>
      <c r="AL745" s="40"/>
      <c r="AM745" s="40"/>
      <c r="AN745" s="40"/>
      <c r="AO745" s="40"/>
      <c r="AP745" s="40"/>
      <c r="AQ745" s="40"/>
      <c r="AR745" s="40"/>
      <c r="AS745" s="40"/>
      <c r="AT745" s="40"/>
      <c r="AU745" s="40"/>
      <c r="AV745" s="40"/>
      <c r="AW745" s="40"/>
      <c r="AX745" s="40"/>
      <c r="AY745" s="40"/>
      <c r="AZ745" s="40"/>
      <c r="BA745" s="40"/>
      <c r="BB745" s="40"/>
      <c r="BC745" s="40"/>
      <c r="BD745" s="40"/>
      <c r="BE745" s="40"/>
      <c r="BF745" s="40"/>
      <c r="BG745" s="40"/>
      <c r="BH745" s="40"/>
      <c r="BI745" s="40"/>
      <c r="BJ745" s="40"/>
      <c r="BK745" s="40"/>
      <c r="BL745" s="40"/>
      <c r="BM745" s="40"/>
      <c r="BN745" s="40"/>
      <c r="BO745" s="40"/>
      <c r="BP745" s="40"/>
      <c r="BQ745" s="40"/>
      <c r="BR745" s="40"/>
      <c r="BS745" s="40"/>
      <c r="BT745" s="40"/>
      <c r="BU745" s="40"/>
      <c r="BV745" s="40"/>
      <c r="BW745" s="40"/>
      <c r="BX745" s="40"/>
      <c r="BY745" s="40"/>
      <c r="BZ745" s="40"/>
      <c r="CA745" s="40"/>
      <c r="CB745" s="40"/>
      <c r="CC745" s="40"/>
      <c r="CD745" s="40"/>
      <c r="CE745" s="40"/>
      <c r="CF745" s="40"/>
      <c r="CG745" s="40"/>
      <c r="CH745" s="40"/>
      <c r="CI745" s="40"/>
      <c r="CJ745" s="40"/>
      <c r="CK745" s="40"/>
      <c r="CL745" s="40"/>
      <c r="CM745" s="40"/>
      <c r="CN745" s="40"/>
      <c r="CO745" s="40"/>
      <c r="CP745" s="40"/>
      <c r="CQ745" s="40"/>
      <c r="CR745" s="40"/>
      <c r="CS745" s="40"/>
      <c r="CT745" s="40"/>
      <c r="CU745" s="40"/>
      <c r="CV745" s="40"/>
      <c r="CW745" s="40"/>
      <c r="CX745" s="40"/>
      <c r="CY745" s="40"/>
      <c r="CZ745" s="40"/>
      <c r="DA745" s="40"/>
      <c r="DB745" s="40"/>
      <c r="DC745" s="40"/>
      <c r="DD745" s="40"/>
      <c r="DE745" s="40"/>
      <c r="DF745" s="40"/>
      <c r="DG745" s="40"/>
      <c r="DH745" s="40"/>
      <c r="DI745" s="40"/>
      <c r="DJ745" s="40"/>
      <c r="DK745" s="40"/>
      <c r="DL745" s="40"/>
      <c r="DM745" s="40"/>
      <c r="DN745" s="40"/>
      <c r="DO745" s="40"/>
      <c r="DP745" s="40"/>
      <c r="DQ745" s="40"/>
      <c r="DR745" s="40"/>
      <c r="DS745" s="40"/>
      <c r="DT745" s="40"/>
      <c r="DU745" s="40"/>
      <c r="DV745" s="40"/>
      <c r="DW745" s="40"/>
      <c r="DX745" s="40"/>
      <c r="DY745" s="40"/>
      <c r="DZ745" s="40"/>
      <c r="EA745" s="40"/>
      <c r="EB745" s="40"/>
      <c r="EC745" s="40"/>
      <c r="ED745" s="40"/>
      <c r="EE745" s="40"/>
      <c r="EF745" s="40"/>
      <c r="EG745" s="40"/>
      <c r="EH745" s="40"/>
      <c r="EI745" s="40"/>
      <c r="EJ745" s="40"/>
      <c r="EK745" s="40"/>
      <c r="EL745" s="40"/>
      <c r="EM745" s="40"/>
      <c r="EN745" s="40"/>
      <c r="EO745" s="40"/>
      <c r="EP745" s="40"/>
      <c r="EQ745" s="40"/>
      <c r="ER745" s="40"/>
      <c r="ES745" s="40"/>
      <c r="ET745" s="40"/>
      <c r="EU745" s="40"/>
      <c r="EV745" s="40"/>
      <c r="EW745" s="40"/>
      <c r="EX745" s="40"/>
      <c r="EY745" s="40"/>
      <c r="EZ745" s="40"/>
      <c r="FA745" s="40"/>
      <c r="FB745" s="40"/>
      <c r="FC745" s="40"/>
      <c r="FD745" s="40"/>
      <c r="FE745" s="40"/>
      <c r="FF745" s="40"/>
      <c r="FG745" s="40"/>
      <c r="FH745" s="40"/>
      <c r="FI745" s="40"/>
      <c r="FJ745" s="40"/>
      <c r="FK745" s="40"/>
      <c r="FL745" s="40"/>
      <c r="FM745" s="40"/>
      <c r="FN745" s="40"/>
      <c r="FO745" s="40"/>
      <c r="FP745" s="40"/>
      <c r="FQ745" s="40"/>
      <c r="FR745" s="40"/>
      <c r="FS745" s="40"/>
      <c r="FT745" s="40"/>
      <c r="FU745" s="40"/>
      <c r="FV745" s="40"/>
      <c r="FW745" s="40"/>
      <c r="FX745" s="40"/>
      <c r="FY745" s="40"/>
      <c r="FZ745" s="40"/>
      <c r="GA745" s="40"/>
      <c r="GB745" s="40"/>
      <c r="GC745" s="40"/>
    </row>
    <row r="746" spans="1:185" s="39" customFormat="1">
      <c r="A746" s="110"/>
      <c r="B746" s="111" t="s">
        <v>62</v>
      </c>
      <c r="C746" s="119"/>
      <c r="D746" s="120">
        <v>0.2</v>
      </c>
      <c r="E746" s="112">
        <v>0.2</v>
      </c>
      <c r="F746" s="115"/>
      <c r="G746" s="115"/>
      <c r="H746" s="116"/>
      <c r="I746" s="116"/>
      <c r="J746" s="98"/>
      <c r="K746" s="131"/>
      <c r="L746" s="131"/>
      <c r="M746" s="131"/>
      <c r="N746" s="131"/>
      <c r="O746" s="131"/>
      <c r="P746" s="131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  <c r="AG746" s="40"/>
      <c r="AH746" s="40"/>
      <c r="AI746" s="40"/>
      <c r="AJ746" s="40"/>
      <c r="AK746" s="40"/>
      <c r="AL746" s="40"/>
      <c r="AM746" s="40"/>
      <c r="AN746" s="40"/>
      <c r="AO746" s="40"/>
      <c r="AP746" s="40"/>
      <c r="AQ746" s="40"/>
      <c r="AR746" s="40"/>
      <c r="AS746" s="40"/>
      <c r="AT746" s="40"/>
      <c r="AU746" s="40"/>
      <c r="AV746" s="40"/>
      <c r="AW746" s="40"/>
      <c r="AX746" s="40"/>
      <c r="AY746" s="40"/>
      <c r="AZ746" s="40"/>
      <c r="BA746" s="40"/>
      <c r="BB746" s="40"/>
      <c r="BC746" s="40"/>
      <c r="BD746" s="40"/>
      <c r="BE746" s="40"/>
      <c r="BF746" s="40"/>
      <c r="BG746" s="40"/>
      <c r="BH746" s="40"/>
      <c r="BI746" s="40"/>
      <c r="BJ746" s="40"/>
      <c r="BK746" s="40"/>
      <c r="BL746" s="40"/>
      <c r="BM746" s="40"/>
      <c r="BN746" s="40"/>
      <c r="BO746" s="40"/>
      <c r="BP746" s="40"/>
      <c r="BQ746" s="40"/>
      <c r="BR746" s="40"/>
      <c r="BS746" s="40"/>
      <c r="BT746" s="40"/>
      <c r="BU746" s="40"/>
      <c r="BV746" s="40"/>
      <c r="BW746" s="40"/>
      <c r="BX746" s="40"/>
      <c r="BY746" s="40"/>
      <c r="BZ746" s="40"/>
      <c r="CA746" s="40"/>
      <c r="CB746" s="40"/>
      <c r="CC746" s="40"/>
      <c r="CD746" s="40"/>
      <c r="CE746" s="40"/>
      <c r="CF746" s="40"/>
      <c r="CG746" s="40"/>
      <c r="CH746" s="40"/>
      <c r="CI746" s="40"/>
      <c r="CJ746" s="40"/>
      <c r="CK746" s="40"/>
      <c r="CL746" s="40"/>
      <c r="CM746" s="40"/>
      <c r="CN746" s="40"/>
      <c r="CO746" s="40"/>
      <c r="CP746" s="40"/>
      <c r="CQ746" s="40"/>
      <c r="CR746" s="40"/>
      <c r="CS746" s="40"/>
      <c r="CT746" s="40"/>
      <c r="CU746" s="40"/>
      <c r="CV746" s="40"/>
      <c r="CW746" s="40"/>
      <c r="CX746" s="40"/>
      <c r="CY746" s="40"/>
      <c r="CZ746" s="40"/>
      <c r="DA746" s="40"/>
      <c r="DB746" s="40"/>
      <c r="DC746" s="40"/>
      <c r="DD746" s="40"/>
      <c r="DE746" s="40"/>
      <c r="DF746" s="40"/>
      <c r="DG746" s="40"/>
      <c r="DH746" s="40"/>
      <c r="DI746" s="40"/>
      <c r="DJ746" s="40"/>
      <c r="DK746" s="40"/>
      <c r="DL746" s="40"/>
      <c r="DM746" s="40"/>
      <c r="DN746" s="40"/>
      <c r="DO746" s="40"/>
      <c r="DP746" s="40"/>
      <c r="DQ746" s="40"/>
      <c r="DR746" s="40"/>
      <c r="DS746" s="40"/>
      <c r="DT746" s="40"/>
      <c r="DU746" s="40"/>
      <c r="DV746" s="40"/>
      <c r="DW746" s="40"/>
      <c r="DX746" s="40"/>
      <c r="DY746" s="40"/>
      <c r="DZ746" s="40"/>
      <c r="EA746" s="40"/>
      <c r="EB746" s="40"/>
      <c r="EC746" s="40"/>
      <c r="ED746" s="40"/>
      <c r="EE746" s="40"/>
      <c r="EF746" s="40"/>
      <c r="EG746" s="40"/>
      <c r="EH746" s="40"/>
      <c r="EI746" s="40"/>
      <c r="EJ746" s="40"/>
      <c r="EK746" s="40"/>
      <c r="EL746" s="40"/>
      <c r="EM746" s="40"/>
      <c r="EN746" s="40"/>
      <c r="EO746" s="40"/>
      <c r="EP746" s="40"/>
      <c r="EQ746" s="40"/>
      <c r="ER746" s="40"/>
      <c r="ES746" s="40"/>
      <c r="ET746" s="40"/>
      <c r="EU746" s="40"/>
      <c r="EV746" s="40"/>
      <c r="EW746" s="40"/>
      <c r="EX746" s="40"/>
      <c r="EY746" s="40"/>
      <c r="EZ746" s="40"/>
      <c r="FA746" s="40"/>
      <c r="FB746" s="40"/>
      <c r="FC746" s="40"/>
      <c r="FD746" s="40"/>
      <c r="FE746" s="40"/>
      <c r="FF746" s="40"/>
      <c r="FG746" s="40"/>
      <c r="FH746" s="40"/>
      <c r="FI746" s="40"/>
      <c r="FJ746" s="40"/>
      <c r="FK746" s="40"/>
      <c r="FL746" s="40"/>
      <c r="FM746" s="40"/>
      <c r="FN746" s="40"/>
      <c r="FO746" s="40"/>
      <c r="FP746" s="40"/>
      <c r="FQ746" s="40"/>
      <c r="FR746" s="40"/>
      <c r="FS746" s="40"/>
      <c r="FT746" s="40"/>
      <c r="FU746" s="40"/>
      <c r="FV746" s="40"/>
      <c r="FW746" s="40"/>
      <c r="FX746" s="40"/>
      <c r="FY746" s="40"/>
      <c r="FZ746" s="40"/>
      <c r="GA746" s="40"/>
      <c r="GB746" s="40"/>
      <c r="GC746" s="40"/>
    </row>
    <row r="747" spans="1:185" s="39" customFormat="1">
      <c r="A747" s="110"/>
      <c r="B747" s="111" t="s">
        <v>18</v>
      </c>
      <c r="C747" s="119"/>
      <c r="D747" s="120">
        <v>4</v>
      </c>
      <c r="E747" s="112">
        <v>4</v>
      </c>
      <c r="F747" s="115"/>
      <c r="G747" s="115"/>
      <c r="H747" s="116"/>
      <c r="I747" s="115"/>
      <c r="J747" s="98"/>
      <c r="K747" s="131"/>
      <c r="L747" s="131"/>
      <c r="M747" s="131"/>
      <c r="N747" s="131"/>
      <c r="O747" s="131"/>
      <c r="P747" s="131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  <c r="AG747" s="40"/>
      <c r="AH747" s="40"/>
      <c r="AI747" s="40"/>
      <c r="AJ747" s="40"/>
      <c r="AK747" s="40"/>
      <c r="AL747" s="40"/>
      <c r="AM747" s="40"/>
      <c r="AN747" s="40"/>
      <c r="AO747" s="40"/>
      <c r="AP747" s="40"/>
      <c r="AQ747" s="40"/>
      <c r="AR747" s="40"/>
      <c r="AS747" s="40"/>
      <c r="AT747" s="40"/>
      <c r="AU747" s="40"/>
      <c r="AV747" s="40"/>
      <c r="AW747" s="40"/>
      <c r="AX747" s="40"/>
      <c r="AY747" s="40"/>
      <c r="AZ747" s="40"/>
      <c r="BA747" s="40"/>
      <c r="BB747" s="40"/>
      <c r="BC747" s="40"/>
      <c r="BD747" s="40"/>
      <c r="BE747" s="40"/>
      <c r="BF747" s="40"/>
      <c r="BG747" s="40"/>
      <c r="BH747" s="40"/>
      <c r="BI747" s="40"/>
      <c r="BJ747" s="40"/>
      <c r="BK747" s="40"/>
      <c r="BL747" s="40"/>
      <c r="BM747" s="40"/>
      <c r="BN747" s="40"/>
      <c r="BO747" s="40"/>
      <c r="BP747" s="40"/>
      <c r="BQ747" s="40"/>
      <c r="BR747" s="40"/>
      <c r="BS747" s="40"/>
      <c r="BT747" s="40"/>
      <c r="BU747" s="40"/>
      <c r="BV747" s="40"/>
      <c r="BW747" s="40"/>
      <c r="BX747" s="40"/>
      <c r="BY747" s="40"/>
      <c r="BZ747" s="40"/>
      <c r="CA747" s="40"/>
      <c r="CB747" s="40"/>
      <c r="CC747" s="40"/>
      <c r="CD747" s="40"/>
      <c r="CE747" s="40"/>
      <c r="CF747" s="40"/>
      <c r="CG747" s="40"/>
      <c r="CH747" s="40"/>
      <c r="CI747" s="40"/>
      <c r="CJ747" s="40"/>
      <c r="CK747" s="40"/>
      <c r="CL747" s="40"/>
      <c r="CM747" s="40"/>
      <c r="CN747" s="40"/>
      <c r="CO747" s="40"/>
      <c r="CP747" s="40"/>
      <c r="CQ747" s="40"/>
      <c r="CR747" s="40"/>
      <c r="CS747" s="40"/>
      <c r="CT747" s="40"/>
      <c r="CU747" s="40"/>
      <c r="CV747" s="40"/>
      <c r="CW747" s="40"/>
      <c r="CX747" s="40"/>
      <c r="CY747" s="40"/>
      <c r="CZ747" s="40"/>
      <c r="DA747" s="40"/>
      <c r="DB747" s="40"/>
      <c r="DC747" s="40"/>
      <c r="DD747" s="40"/>
      <c r="DE747" s="40"/>
      <c r="DF747" s="40"/>
      <c r="DG747" s="40"/>
      <c r="DH747" s="40"/>
      <c r="DI747" s="40"/>
      <c r="DJ747" s="40"/>
      <c r="DK747" s="40"/>
      <c r="DL747" s="40"/>
      <c r="DM747" s="40"/>
      <c r="DN747" s="40"/>
      <c r="DO747" s="40"/>
      <c r="DP747" s="40"/>
      <c r="DQ747" s="40"/>
      <c r="DR747" s="40"/>
      <c r="DS747" s="40"/>
      <c r="DT747" s="40"/>
      <c r="DU747" s="40"/>
      <c r="DV747" s="40"/>
      <c r="DW747" s="40"/>
      <c r="DX747" s="40"/>
      <c r="DY747" s="40"/>
      <c r="DZ747" s="40"/>
      <c r="EA747" s="40"/>
      <c r="EB747" s="40"/>
      <c r="EC747" s="40"/>
      <c r="ED747" s="40"/>
      <c r="EE747" s="40"/>
      <c r="EF747" s="40"/>
      <c r="EG747" s="40"/>
      <c r="EH747" s="40"/>
      <c r="EI747" s="40"/>
      <c r="EJ747" s="40"/>
      <c r="EK747" s="40"/>
      <c r="EL747" s="40"/>
      <c r="EM747" s="40"/>
      <c r="EN747" s="40"/>
      <c r="EO747" s="40"/>
      <c r="EP747" s="40"/>
      <c r="EQ747" s="40"/>
      <c r="ER747" s="40"/>
      <c r="ES747" s="40"/>
      <c r="ET747" s="40"/>
      <c r="EU747" s="40"/>
      <c r="EV747" s="40"/>
      <c r="EW747" s="40"/>
      <c r="EX747" s="40"/>
      <c r="EY747" s="40"/>
      <c r="EZ747" s="40"/>
      <c r="FA747" s="40"/>
      <c r="FB747" s="40"/>
      <c r="FC747" s="40"/>
      <c r="FD747" s="40"/>
      <c r="FE747" s="40"/>
      <c r="FF747" s="40"/>
      <c r="FG747" s="40"/>
      <c r="FH747" s="40"/>
      <c r="FI747" s="40"/>
      <c r="FJ747" s="40"/>
      <c r="FK747" s="40"/>
      <c r="FL747" s="40"/>
      <c r="FM747" s="40"/>
      <c r="FN747" s="40"/>
      <c r="FO747" s="40"/>
      <c r="FP747" s="40"/>
      <c r="FQ747" s="40"/>
      <c r="FR747" s="40"/>
      <c r="FS747" s="40"/>
      <c r="FT747" s="40"/>
      <c r="FU747" s="40"/>
      <c r="FV747" s="40"/>
      <c r="FW747" s="40"/>
      <c r="FX747" s="40"/>
      <c r="FY747" s="40"/>
      <c r="FZ747" s="40"/>
      <c r="GA747" s="40"/>
      <c r="GB747" s="40"/>
      <c r="GC747" s="40"/>
    </row>
    <row r="748" spans="1:185" s="39" customFormat="1">
      <c r="A748" s="110"/>
      <c r="B748" s="111" t="s">
        <v>16</v>
      </c>
      <c r="C748" s="119"/>
      <c r="D748" s="120">
        <v>42</v>
      </c>
      <c r="E748" s="112">
        <v>42</v>
      </c>
      <c r="F748" s="115"/>
      <c r="G748" s="115"/>
      <c r="H748" s="116"/>
      <c r="I748" s="115"/>
      <c r="J748" s="98"/>
      <c r="K748" s="131"/>
      <c r="L748" s="131"/>
      <c r="M748" s="131"/>
      <c r="N748" s="131"/>
      <c r="O748" s="131"/>
      <c r="P748" s="131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  <c r="AG748" s="40"/>
      <c r="AH748" s="40"/>
      <c r="AI748" s="40"/>
      <c r="AJ748" s="40"/>
      <c r="AK748" s="40"/>
      <c r="AL748" s="40"/>
      <c r="AM748" s="40"/>
      <c r="AN748" s="40"/>
      <c r="AO748" s="40"/>
      <c r="AP748" s="40"/>
      <c r="AQ748" s="40"/>
      <c r="AR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  <c r="DE748" s="40"/>
      <c r="DF748" s="40"/>
      <c r="DG748" s="40"/>
      <c r="DH748" s="40"/>
      <c r="DI748" s="40"/>
      <c r="DJ748" s="40"/>
      <c r="DK748" s="40"/>
      <c r="DL748" s="40"/>
      <c r="DM748" s="40"/>
      <c r="DN748" s="40"/>
      <c r="DO748" s="40"/>
      <c r="DP748" s="40"/>
      <c r="DQ748" s="40"/>
      <c r="DR748" s="40"/>
      <c r="DS748" s="40"/>
      <c r="DT748" s="40"/>
      <c r="DU748" s="40"/>
      <c r="DV748" s="40"/>
      <c r="DW748" s="40"/>
      <c r="DX748" s="40"/>
      <c r="DY748" s="40"/>
      <c r="DZ748" s="40"/>
      <c r="EA748" s="40"/>
      <c r="EB748" s="40"/>
      <c r="EC748" s="40"/>
      <c r="ED748" s="40"/>
      <c r="EE748" s="40"/>
      <c r="EF748" s="40"/>
      <c r="EG748" s="40"/>
      <c r="EH748" s="40"/>
      <c r="EI748" s="40"/>
      <c r="EJ748" s="40"/>
      <c r="EK748" s="40"/>
      <c r="EL748" s="40"/>
      <c r="EM748" s="40"/>
      <c r="EN748" s="40"/>
      <c r="EO748" s="40"/>
      <c r="EP748" s="40"/>
      <c r="EQ748" s="40"/>
      <c r="ER748" s="40"/>
      <c r="ES748" s="40"/>
      <c r="ET748" s="40"/>
      <c r="EU748" s="40"/>
      <c r="EV748" s="40"/>
      <c r="EW748" s="40"/>
      <c r="EX748" s="40"/>
      <c r="EY748" s="40"/>
      <c r="EZ748" s="40"/>
      <c r="FA748" s="40"/>
      <c r="FB748" s="40"/>
      <c r="FC748" s="40"/>
      <c r="FD748" s="40"/>
      <c r="FE748" s="40"/>
      <c r="FF748" s="40"/>
      <c r="FG748" s="40"/>
      <c r="FH748" s="40"/>
      <c r="FI748" s="40"/>
      <c r="FJ748" s="40"/>
      <c r="FK748" s="40"/>
      <c r="FL748" s="40"/>
      <c r="FM748" s="40"/>
      <c r="FN748" s="40"/>
      <c r="FO748" s="40"/>
      <c r="FP748" s="40"/>
      <c r="FQ748" s="40"/>
      <c r="FR748" s="40"/>
      <c r="FS748" s="40"/>
      <c r="FT748" s="40"/>
      <c r="FU748" s="40"/>
      <c r="FV748" s="40"/>
      <c r="FW748" s="40"/>
      <c r="FX748" s="40"/>
      <c r="FY748" s="40"/>
      <c r="FZ748" s="40"/>
      <c r="GA748" s="40"/>
      <c r="GB748" s="40"/>
      <c r="GC748" s="40"/>
    </row>
    <row r="749" spans="1:185" s="39" customFormat="1">
      <c r="A749" s="110"/>
      <c r="B749" s="111" t="s">
        <v>17</v>
      </c>
      <c r="C749" s="119"/>
      <c r="D749" s="120">
        <v>115</v>
      </c>
      <c r="E749" s="112">
        <v>115</v>
      </c>
      <c r="F749" s="115"/>
      <c r="G749" s="115"/>
      <c r="H749" s="116"/>
      <c r="I749" s="115"/>
      <c r="J749" s="98"/>
      <c r="K749" s="131"/>
      <c r="L749" s="131"/>
      <c r="M749" s="131"/>
      <c r="N749" s="131"/>
      <c r="O749" s="131"/>
      <c r="P749" s="131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  <c r="AG749" s="40"/>
      <c r="AH749" s="40"/>
      <c r="AI749" s="40"/>
      <c r="AJ749" s="40"/>
      <c r="AK749" s="40"/>
      <c r="AL749" s="40"/>
      <c r="AM749" s="40"/>
      <c r="AN749" s="40"/>
      <c r="AO749" s="40"/>
      <c r="AP749" s="40"/>
      <c r="AQ749" s="40"/>
      <c r="AR749" s="40"/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  <c r="DE749" s="40"/>
      <c r="DF749" s="40"/>
      <c r="DG749" s="40"/>
      <c r="DH749" s="40"/>
      <c r="DI749" s="40"/>
      <c r="DJ749" s="40"/>
      <c r="DK749" s="40"/>
      <c r="DL749" s="40"/>
      <c r="DM749" s="40"/>
      <c r="DN749" s="40"/>
      <c r="DO749" s="40"/>
      <c r="DP749" s="40"/>
      <c r="DQ749" s="40"/>
      <c r="DR749" s="40"/>
      <c r="DS749" s="40"/>
      <c r="DT749" s="40"/>
      <c r="DU749" s="40"/>
      <c r="DV749" s="40"/>
      <c r="DW749" s="40"/>
      <c r="DX749" s="40"/>
      <c r="DY749" s="40"/>
      <c r="DZ749" s="40"/>
      <c r="EA749" s="40"/>
      <c r="EB749" s="40"/>
      <c r="EC749" s="40"/>
      <c r="ED749" s="40"/>
      <c r="EE749" s="40"/>
      <c r="EF749" s="40"/>
      <c r="EG749" s="40"/>
      <c r="EH749" s="40"/>
      <c r="EI749" s="40"/>
      <c r="EJ749" s="40"/>
      <c r="EK749" s="40"/>
      <c r="EL749" s="40"/>
      <c r="EM749" s="40"/>
      <c r="EN749" s="40"/>
      <c r="EO749" s="40"/>
      <c r="EP749" s="40"/>
      <c r="EQ749" s="40"/>
      <c r="ER749" s="40"/>
      <c r="ES749" s="40"/>
      <c r="ET749" s="40"/>
      <c r="EU749" s="40"/>
      <c r="EV749" s="40"/>
      <c r="EW749" s="40"/>
      <c r="EX749" s="40"/>
      <c r="EY749" s="40"/>
      <c r="EZ749" s="40"/>
      <c r="FA749" s="40"/>
      <c r="FB749" s="40"/>
      <c r="FC749" s="40"/>
      <c r="FD749" s="40"/>
      <c r="FE749" s="40"/>
      <c r="FF749" s="40"/>
      <c r="FG749" s="40"/>
      <c r="FH749" s="40"/>
      <c r="FI749" s="40"/>
      <c r="FJ749" s="40"/>
      <c r="FK749" s="40"/>
      <c r="FL749" s="40"/>
      <c r="FM749" s="40"/>
      <c r="FN749" s="40"/>
      <c r="FO749" s="40"/>
      <c r="FP749" s="40"/>
      <c r="FQ749" s="40"/>
      <c r="FR749" s="40"/>
      <c r="FS749" s="40"/>
      <c r="FT749" s="40"/>
      <c r="FU749" s="40"/>
      <c r="FV749" s="40"/>
      <c r="FW749" s="40"/>
      <c r="FX749" s="40"/>
      <c r="FY749" s="40"/>
      <c r="FZ749" s="40"/>
      <c r="GA749" s="40"/>
      <c r="GB749" s="40"/>
      <c r="GC749" s="40"/>
    </row>
    <row r="750" spans="1:185">
      <c r="A750" s="102" t="s">
        <v>23</v>
      </c>
      <c r="B750" s="103"/>
      <c r="C750" s="133" t="s">
        <v>156</v>
      </c>
      <c r="D750" s="147"/>
      <c r="E750" s="145"/>
      <c r="F750" s="144">
        <v>1.9</v>
      </c>
      <c r="G750" s="104">
        <v>4.4000000000000004</v>
      </c>
      <c r="H750" s="134">
        <v>13</v>
      </c>
      <c r="I750" s="104">
        <v>99</v>
      </c>
      <c r="J750" s="98" t="s">
        <v>25</v>
      </c>
    </row>
    <row r="751" spans="1:185">
      <c r="A751" s="102"/>
      <c r="B751" s="103" t="s">
        <v>26</v>
      </c>
      <c r="C751" s="124"/>
      <c r="D751" s="144">
        <v>25</v>
      </c>
      <c r="E751" s="104">
        <v>25</v>
      </c>
      <c r="F751" s="144"/>
      <c r="G751" s="104"/>
      <c r="H751" s="104"/>
      <c r="I751" s="104"/>
      <c r="J751" s="98"/>
    </row>
    <row r="752" spans="1:185" ht="16.5" thickBot="1">
      <c r="A752" s="102"/>
      <c r="B752" s="103" t="s">
        <v>20</v>
      </c>
      <c r="C752" s="124"/>
      <c r="D752" s="144">
        <v>5</v>
      </c>
      <c r="E752" s="104">
        <v>5</v>
      </c>
      <c r="F752" s="144" t="s">
        <v>1</v>
      </c>
      <c r="G752" s="104"/>
      <c r="H752" s="104"/>
      <c r="I752" s="104"/>
      <c r="J752" s="98"/>
    </row>
    <row r="753" spans="1:185" ht="16.5" thickBot="1">
      <c r="A753" s="121" t="s">
        <v>27</v>
      </c>
      <c r="B753" s="122"/>
      <c r="C753" s="207">
        <v>349</v>
      </c>
      <c r="D753" s="211"/>
      <c r="E753" s="123"/>
      <c r="F753" s="99">
        <v>10.200000000000001</v>
      </c>
      <c r="G753" s="99">
        <v>11.4</v>
      </c>
      <c r="H753" s="99">
        <v>42.13</v>
      </c>
      <c r="I753" s="99">
        <v>311.8</v>
      </c>
      <c r="J753" s="101"/>
    </row>
    <row r="754" spans="1:185">
      <c r="A754" s="102" t="s">
        <v>28</v>
      </c>
      <c r="B754" s="103"/>
      <c r="C754" s="124">
        <v>125</v>
      </c>
      <c r="D754" s="125">
        <v>125</v>
      </c>
      <c r="E754" s="124">
        <v>125</v>
      </c>
      <c r="F754" s="105">
        <v>0.6</v>
      </c>
      <c r="G754" s="108">
        <v>0</v>
      </c>
      <c r="H754" s="109">
        <v>10</v>
      </c>
      <c r="I754" s="108">
        <v>42</v>
      </c>
      <c r="J754" s="98" t="s">
        <v>50</v>
      </c>
    </row>
    <row r="755" spans="1:185" ht="16.5" thickBot="1">
      <c r="A755" s="102" t="s">
        <v>201</v>
      </c>
      <c r="B755" s="103"/>
      <c r="C755" s="124"/>
      <c r="D755" s="125"/>
      <c r="E755" s="124"/>
      <c r="F755" s="105"/>
      <c r="G755" s="105"/>
      <c r="H755" s="109"/>
      <c r="I755" s="105"/>
      <c r="J755" s="98"/>
    </row>
    <row r="756" spans="1:185" ht="16.5" thickBot="1">
      <c r="A756" s="121" t="s">
        <v>27</v>
      </c>
      <c r="B756" s="122"/>
      <c r="C756" s="207">
        <v>125</v>
      </c>
      <c r="D756" s="185"/>
      <c r="E756" s="209"/>
      <c r="F756" s="100">
        <v>0.6</v>
      </c>
      <c r="G756" s="100">
        <v>0</v>
      </c>
      <c r="H756" s="100">
        <v>10</v>
      </c>
      <c r="I756" s="100">
        <v>42</v>
      </c>
      <c r="J756" s="101"/>
    </row>
    <row r="757" spans="1:185" ht="16.5" thickBot="1">
      <c r="A757" s="126"/>
      <c r="B757" s="127"/>
      <c r="C757" s="206">
        <v>474</v>
      </c>
      <c r="D757" s="221"/>
      <c r="E757" s="222"/>
      <c r="F757" s="347">
        <v>10.8</v>
      </c>
      <c r="G757" s="347">
        <v>12.3</v>
      </c>
      <c r="H757" s="347">
        <v>52.13</v>
      </c>
      <c r="I757" s="347">
        <v>353.8</v>
      </c>
      <c r="J757" s="91"/>
    </row>
    <row r="758" spans="1:185">
      <c r="A758" s="126"/>
      <c r="B758" s="127" t="s">
        <v>30</v>
      </c>
      <c r="C758" s="217"/>
      <c r="D758" s="221"/>
      <c r="E758" s="218"/>
      <c r="F758" s="347"/>
      <c r="G758" s="90"/>
      <c r="H758" s="348"/>
      <c r="I758" s="347"/>
      <c r="J758" s="91"/>
    </row>
    <row r="759" spans="1:185">
      <c r="A759" s="136" t="s">
        <v>232</v>
      </c>
      <c r="B759" s="137"/>
      <c r="C759" s="138">
        <v>30</v>
      </c>
      <c r="D759" s="344"/>
      <c r="E759" s="345"/>
      <c r="F759" s="141">
        <v>0.6</v>
      </c>
      <c r="G759" s="140">
        <v>1.38</v>
      </c>
      <c r="H759" s="141">
        <v>3</v>
      </c>
      <c r="I759" s="140">
        <v>26.8</v>
      </c>
      <c r="J759" s="142" t="s">
        <v>422</v>
      </c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</row>
    <row r="760" spans="1:185">
      <c r="A760" s="136"/>
      <c r="B760" s="137" t="s">
        <v>44</v>
      </c>
      <c r="C760" s="324"/>
      <c r="D760" s="325">
        <v>39.75</v>
      </c>
      <c r="E760" s="138">
        <v>31.8</v>
      </c>
      <c r="F760" s="141"/>
      <c r="G760" s="140"/>
      <c r="H760" s="141"/>
      <c r="I760" s="140"/>
      <c r="J760" s="142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</row>
    <row r="761" spans="1:185" ht="31.5">
      <c r="A761" s="136"/>
      <c r="B761" s="137" t="s">
        <v>423</v>
      </c>
      <c r="C761" s="324"/>
      <c r="D761" s="325"/>
      <c r="E761" s="138">
        <v>20</v>
      </c>
      <c r="F761" s="141"/>
      <c r="G761" s="140"/>
      <c r="H761" s="141"/>
      <c r="I761" s="139"/>
      <c r="J761" s="142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</row>
    <row r="762" spans="1:185">
      <c r="A762" s="136"/>
      <c r="B762" s="137" t="s">
        <v>92</v>
      </c>
      <c r="C762" s="324"/>
      <c r="D762" s="325">
        <v>11.4</v>
      </c>
      <c r="E762" s="138">
        <v>8.4</v>
      </c>
      <c r="F762" s="141"/>
      <c r="G762" s="140"/>
      <c r="H762" s="141"/>
      <c r="I762" s="139"/>
      <c r="J762" s="14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</row>
    <row r="763" spans="1:185">
      <c r="A763" s="136"/>
      <c r="B763" s="137" t="s">
        <v>18</v>
      </c>
      <c r="C763" s="324"/>
      <c r="D763" s="325">
        <v>0.6</v>
      </c>
      <c r="E763" s="138">
        <v>0.6</v>
      </c>
      <c r="F763" s="141"/>
      <c r="G763" s="140"/>
      <c r="H763" s="141"/>
      <c r="I763" s="139"/>
      <c r="J763" s="142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</row>
    <row r="764" spans="1:185" ht="31.5">
      <c r="A764" s="136"/>
      <c r="B764" s="137" t="s">
        <v>36</v>
      </c>
      <c r="C764" s="324"/>
      <c r="D764" s="325">
        <v>0.9</v>
      </c>
      <c r="E764" s="138">
        <v>0.9</v>
      </c>
      <c r="F764" s="141"/>
      <c r="G764" s="140"/>
      <c r="H764" s="141"/>
      <c r="I764" s="139"/>
      <c r="J764" s="142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</row>
    <row r="765" spans="1:185">
      <c r="A765" s="136"/>
      <c r="B765" s="137" t="s">
        <v>41</v>
      </c>
      <c r="C765" s="324"/>
      <c r="D765" s="325">
        <v>0.3</v>
      </c>
      <c r="E765" s="138">
        <v>0.3</v>
      </c>
      <c r="F765" s="141"/>
      <c r="G765" s="140"/>
      <c r="H765" s="141"/>
      <c r="I765" s="139"/>
      <c r="J765" s="142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</row>
    <row r="766" spans="1:185" s="143" customFormat="1" ht="31.5">
      <c r="A766" s="102" t="s">
        <v>402</v>
      </c>
      <c r="B766" s="103"/>
      <c r="C766" s="104" t="s">
        <v>239</v>
      </c>
      <c r="D766" s="148"/>
      <c r="E766" s="148"/>
      <c r="F766" s="109">
        <v>4.9000000000000004</v>
      </c>
      <c r="G766" s="108">
        <v>4.5999999999999996</v>
      </c>
      <c r="H766" s="109">
        <v>15.2</v>
      </c>
      <c r="I766" s="108">
        <v>124</v>
      </c>
      <c r="J766" s="98" t="s">
        <v>218</v>
      </c>
      <c r="K766" s="131"/>
      <c r="L766" s="131"/>
      <c r="M766" s="131"/>
      <c r="N766" s="131"/>
      <c r="O766" s="131"/>
      <c r="P766" s="131"/>
      <c r="Q766" s="85"/>
      <c r="R766" s="85"/>
      <c r="S766" s="85"/>
      <c r="T766" s="85"/>
      <c r="U766" s="85"/>
      <c r="V766" s="85"/>
      <c r="W766" s="85"/>
      <c r="X766" s="85"/>
      <c r="Y766" s="85"/>
      <c r="Z766" s="85"/>
      <c r="AA766" s="85"/>
      <c r="AB766" s="85"/>
      <c r="AC766" s="85"/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  <c r="AN766" s="85"/>
      <c r="AO766" s="85"/>
      <c r="AP766" s="85"/>
      <c r="AQ766" s="85"/>
      <c r="AR766" s="85"/>
      <c r="AS766" s="85"/>
      <c r="AT766" s="85"/>
      <c r="AU766" s="85"/>
      <c r="AV766" s="85"/>
      <c r="AW766" s="85"/>
      <c r="AX766" s="85"/>
      <c r="AY766" s="85"/>
      <c r="AZ766" s="85"/>
      <c r="BA766" s="85"/>
      <c r="BB766" s="85"/>
      <c r="BC766" s="85"/>
      <c r="BD766" s="85"/>
      <c r="BE766" s="85"/>
      <c r="BF766" s="85"/>
      <c r="BG766" s="85"/>
      <c r="BH766" s="85"/>
      <c r="BI766" s="85"/>
      <c r="BJ766" s="85"/>
      <c r="BK766" s="85"/>
      <c r="BL766" s="85"/>
      <c r="BM766" s="85"/>
      <c r="BN766" s="85"/>
      <c r="BO766" s="85"/>
      <c r="BP766" s="85"/>
      <c r="BQ766" s="85"/>
      <c r="BR766" s="85"/>
      <c r="BS766" s="85"/>
      <c r="BT766" s="85"/>
      <c r="BU766" s="85"/>
      <c r="BV766" s="85"/>
      <c r="BW766" s="85"/>
      <c r="BX766" s="85"/>
      <c r="BY766" s="85"/>
      <c r="BZ766" s="85"/>
      <c r="CA766" s="85"/>
      <c r="CB766" s="85"/>
      <c r="CC766" s="85"/>
      <c r="CD766" s="85"/>
      <c r="CE766" s="85"/>
      <c r="CF766" s="85"/>
      <c r="CG766" s="85"/>
      <c r="CH766" s="85"/>
      <c r="CI766" s="85"/>
      <c r="CJ766" s="85"/>
      <c r="CK766" s="85"/>
      <c r="CL766" s="85"/>
      <c r="CM766" s="85"/>
      <c r="CN766" s="85"/>
      <c r="CO766" s="85"/>
      <c r="CP766" s="85"/>
      <c r="CQ766" s="85"/>
      <c r="CR766" s="85"/>
      <c r="CS766" s="85"/>
      <c r="CT766" s="85"/>
      <c r="CU766" s="85"/>
      <c r="CV766" s="85"/>
      <c r="CW766" s="85"/>
      <c r="CX766" s="85"/>
      <c r="CY766" s="85"/>
      <c r="CZ766" s="85"/>
      <c r="DA766" s="85"/>
      <c r="DB766" s="85"/>
      <c r="DC766" s="85"/>
      <c r="DD766" s="85"/>
      <c r="DE766" s="85"/>
      <c r="DF766" s="85"/>
      <c r="DG766" s="85"/>
      <c r="DH766" s="85"/>
      <c r="DI766" s="85"/>
      <c r="DJ766" s="85"/>
      <c r="DK766" s="85"/>
      <c r="DL766" s="85"/>
      <c r="DM766" s="85"/>
      <c r="DN766" s="85"/>
      <c r="DO766" s="85"/>
      <c r="DP766" s="85"/>
      <c r="DQ766" s="85"/>
      <c r="DR766" s="85"/>
      <c r="DS766" s="85"/>
      <c r="DT766" s="85"/>
      <c r="DU766" s="85"/>
      <c r="DV766" s="85"/>
      <c r="DW766" s="85"/>
      <c r="DX766" s="85"/>
      <c r="DY766" s="85"/>
      <c r="DZ766" s="85"/>
      <c r="EA766" s="85"/>
      <c r="EB766" s="85"/>
      <c r="EC766" s="85"/>
      <c r="ED766" s="85"/>
      <c r="EE766" s="85"/>
      <c r="EF766" s="85"/>
      <c r="EG766" s="85"/>
      <c r="EH766" s="85"/>
    </row>
    <row r="767" spans="1:185" s="39" customFormat="1" ht="31.5">
      <c r="A767" s="102"/>
      <c r="B767" s="103" t="s">
        <v>150</v>
      </c>
      <c r="C767" s="133"/>
      <c r="D767" s="104">
        <v>11.4</v>
      </c>
      <c r="E767" s="134">
        <v>11.4</v>
      </c>
      <c r="F767" s="105"/>
      <c r="G767" s="105"/>
      <c r="H767" s="105"/>
      <c r="I767" s="105"/>
      <c r="J767" s="98"/>
      <c r="K767" s="131"/>
      <c r="L767" s="131"/>
      <c r="M767" s="131"/>
      <c r="N767" s="131"/>
      <c r="O767" s="131"/>
      <c r="P767" s="131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F767" s="40"/>
      <c r="AG767" s="40"/>
      <c r="AH767" s="40"/>
      <c r="AI767" s="40"/>
      <c r="AJ767" s="40"/>
      <c r="AK767" s="40"/>
      <c r="AL767" s="40"/>
      <c r="AM767" s="40"/>
      <c r="AN767" s="40"/>
      <c r="AO767" s="40"/>
      <c r="AP767" s="40"/>
      <c r="AQ767" s="40"/>
      <c r="AR767" s="40"/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  <c r="BJ767" s="40"/>
      <c r="BK767" s="40"/>
      <c r="BL767" s="40"/>
      <c r="BM767" s="40"/>
      <c r="BN767" s="40"/>
      <c r="BO767" s="40"/>
      <c r="BP767" s="40"/>
      <c r="BQ767" s="40"/>
      <c r="BR767" s="40"/>
      <c r="BS767" s="40"/>
      <c r="BT767" s="40"/>
      <c r="BU767" s="40"/>
      <c r="BV767" s="40"/>
      <c r="BW767" s="40"/>
      <c r="BX767" s="40"/>
      <c r="BY767" s="40"/>
      <c r="BZ767" s="40"/>
      <c r="CA767" s="40"/>
      <c r="CB767" s="40"/>
      <c r="CC767" s="40"/>
      <c r="CD767" s="40"/>
      <c r="CE767" s="40"/>
      <c r="CF767" s="40"/>
      <c r="CG767" s="40"/>
      <c r="CH767" s="40"/>
      <c r="CI767" s="40"/>
      <c r="CJ767" s="40"/>
      <c r="CK767" s="40"/>
      <c r="CL767" s="40"/>
      <c r="CM767" s="40"/>
      <c r="CN767" s="40"/>
      <c r="CO767" s="40"/>
      <c r="CP767" s="40"/>
      <c r="CQ767" s="40"/>
      <c r="CR767" s="40"/>
      <c r="CS767" s="40"/>
      <c r="CT767" s="40"/>
      <c r="CU767" s="40"/>
      <c r="CV767" s="40"/>
      <c r="CW767" s="40"/>
      <c r="CX767" s="40"/>
      <c r="CY767" s="40"/>
      <c r="CZ767" s="40"/>
      <c r="DA767" s="40"/>
      <c r="DB767" s="40"/>
      <c r="DC767" s="40"/>
      <c r="DD767" s="40"/>
      <c r="DE767" s="40"/>
      <c r="DF767" s="40"/>
      <c r="DG767" s="40"/>
      <c r="DH767" s="40"/>
      <c r="DI767" s="40"/>
      <c r="DJ767" s="40"/>
      <c r="DK767" s="40"/>
      <c r="DL767" s="40"/>
      <c r="DM767" s="40"/>
      <c r="DN767" s="40"/>
      <c r="DO767" s="40"/>
      <c r="DP767" s="40"/>
      <c r="DQ767" s="40"/>
      <c r="DR767" s="40"/>
      <c r="DS767" s="40"/>
      <c r="DT767" s="40"/>
      <c r="DU767" s="40"/>
      <c r="DV767" s="40"/>
      <c r="DW767" s="40"/>
      <c r="DX767" s="40"/>
      <c r="DY767" s="40"/>
      <c r="DZ767" s="40"/>
      <c r="EA767" s="40"/>
      <c r="EB767" s="40"/>
      <c r="EC767" s="40"/>
      <c r="ED767" s="40"/>
      <c r="EE767" s="40"/>
      <c r="EF767" s="40"/>
      <c r="EG767" s="40"/>
      <c r="EH767" s="40"/>
    </row>
    <row r="768" spans="1:185" s="39" customFormat="1">
      <c r="A768" s="102"/>
      <c r="B768" s="103" t="s">
        <v>35</v>
      </c>
      <c r="C768" s="133"/>
      <c r="D768" s="104">
        <v>1.19</v>
      </c>
      <c r="E768" s="134">
        <v>1</v>
      </c>
      <c r="F768" s="108"/>
      <c r="G768" s="108"/>
      <c r="H768" s="109"/>
      <c r="I768" s="108"/>
      <c r="J768" s="98"/>
      <c r="K768" s="131"/>
      <c r="L768" s="131"/>
      <c r="M768" s="131"/>
      <c r="N768" s="131"/>
      <c r="O768" s="131"/>
      <c r="P768" s="131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F768" s="40"/>
      <c r="AG768" s="40"/>
      <c r="AH768" s="40"/>
      <c r="AI768" s="40"/>
      <c r="AJ768" s="40"/>
      <c r="AK768" s="40"/>
      <c r="AL768" s="40"/>
      <c r="AM768" s="40"/>
      <c r="AN768" s="40"/>
      <c r="AO768" s="40"/>
      <c r="AP768" s="40"/>
      <c r="AQ768" s="40"/>
      <c r="AR768" s="40"/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  <c r="BJ768" s="40"/>
      <c r="BK768" s="40"/>
      <c r="BL768" s="40"/>
      <c r="BM768" s="40"/>
      <c r="BN768" s="40"/>
      <c r="BO768" s="40"/>
      <c r="BP768" s="40"/>
      <c r="BQ768" s="40"/>
      <c r="BR768" s="40"/>
      <c r="BS768" s="40"/>
      <c r="BT768" s="40"/>
      <c r="BU768" s="40"/>
      <c r="BV768" s="40"/>
      <c r="BW768" s="40"/>
      <c r="BX768" s="40"/>
      <c r="BY768" s="40"/>
      <c r="BZ768" s="40"/>
      <c r="CA768" s="40"/>
      <c r="CB768" s="40"/>
      <c r="CC768" s="40"/>
      <c r="CD768" s="40"/>
      <c r="CE768" s="40"/>
      <c r="CF768" s="40"/>
      <c r="CG768" s="40"/>
      <c r="CH768" s="40"/>
      <c r="CI768" s="40"/>
      <c r="CJ768" s="40"/>
      <c r="CK768" s="40"/>
      <c r="CL768" s="40"/>
      <c r="CM768" s="40"/>
      <c r="CN768" s="40"/>
      <c r="CO768" s="40"/>
      <c r="CP768" s="40"/>
      <c r="CQ768" s="40"/>
      <c r="CR768" s="40"/>
      <c r="CS768" s="40"/>
      <c r="CT768" s="40"/>
      <c r="CU768" s="40"/>
      <c r="CV768" s="40"/>
      <c r="CW768" s="40"/>
      <c r="CX768" s="40"/>
      <c r="CY768" s="40"/>
      <c r="CZ768" s="40"/>
      <c r="DA768" s="40"/>
      <c r="DB768" s="40"/>
      <c r="DC768" s="40"/>
      <c r="DD768" s="40"/>
      <c r="DE768" s="40"/>
      <c r="DF768" s="40"/>
      <c r="DG768" s="40"/>
      <c r="DH768" s="40"/>
      <c r="DI768" s="40"/>
      <c r="DJ768" s="40"/>
      <c r="DK768" s="40"/>
      <c r="DL768" s="40"/>
      <c r="DM768" s="40"/>
      <c r="DN768" s="40"/>
      <c r="DO768" s="40"/>
      <c r="DP768" s="40"/>
      <c r="DQ768" s="40"/>
      <c r="DR768" s="40"/>
      <c r="DS768" s="40"/>
      <c r="DT768" s="40"/>
      <c r="DU768" s="40"/>
      <c r="DV768" s="40"/>
      <c r="DW768" s="40"/>
      <c r="DX768" s="40"/>
      <c r="DY768" s="40"/>
      <c r="DZ768" s="40"/>
      <c r="EA768" s="40"/>
      <c r="EB768" s="40"/>
      <c r="EC768" s="40"/>
      <c r="ED768" s="40"/>
      <c r="EE768" s="40"/>
      <c r="EF768" s="40"/>
      <c r="EG768" s="40"/>
      <c r="EH768" s="40"/>
    </row>
    <row r="769" spans="1:138" s="39" customFormat="1">
      <c r="A769" s="102"/>
      <c r="B769" s="103" t="s">
        <v>53</v>
      </c>
      <c r="C769" s="133"/>
      <c r="D769" s="104">
        <v>1</v>
      </c>
      <c r="E769" s="134">
        <v>1</v>
      </c>
      <c r="F769" s="108"/>
      <c r="G769" s="108"/>
      <c r="H769" s="109"/>
      <c r="I769" s="108"/>
      <c r="J769" s="98"/>
      <c r="K769" s="131"/>
      <c r="L769" s="131"/>
      <c r="M769" s="131"/>
      <c r="N769" s="131"/>
      <c r="O769" s="131"/>
      <c r="P769" s="131"/>
      <c r="Q769" s="40"/>
      <c r="R769" s="40"/>
      <c r="S769" s="40"/>
      <c r="T769" s="40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F769" s="40"/>
      <c r="AG769" s="40"/>
      <c r="AH769" s="40"/>
      <c r="AI769" s="40"/>
      <c r="AJ769" s="40"/>
      <c r="AK769" s="40"/>
      <c r="AL769" s="40"/>
      <c r="AM769" s="40"/>
      <c r="AN769" s="40"/>
      <c r="AO769" s="40"/>
      <c r="AP769" s="40"/>
      <c r="AQ769" s="40"/>
      <c r="AR769" s="40"/>
      <c r="AS769" s="40"/>
      <c r="AT769" s="40"/>
      <c r="AU769" s="40"/>
      <c r="AV769" s="40"/>
      <c r="AW769" s="40"/>
      <c r="AX769" s="40"/>
      <c r="AY769" s="40"/>
      <c r="AZ769" s="40"/>
      <c r="BA769" s="40"/>
      <c r="BB769" s="40"/>
      <c r="BC769" s="40"/>
      <c r="BD769" s="40"/>
      <c r="BE769" s="40"/>
      <c r="BF769" s="40"/>
      <c r="BG769" s="40"/>
      <c r="BH769" s="40"/>
      <c r="BI769" s="40"/>
      <c r="BJ769" s="40"/>
      <c r="BK769" s="40"/>
      <c r="BL769" s="40"/>
      <c r="BM769" s="40"/>
      <c r="BN769" s="40"/>
      <c r="BO769" s="40"/>
      <c r="BP769" s="40"/>
      <c r="BQ769" s="40"/>
      <c r="BR769" s="40"/>
      <c r="BS769" s="40"/>
      <c r="BT769" s="40"/>
      <c r="BU769" s="40"/>
      <c r="BV769" s="40"/>
      <c r="BW769" s="40"/>
      <c r="BX769" s="40"/>
      <c r="BY769" s="40"/>
      <c r="BZ769" s="40"/>
      <c r="CA769" s="40"/>
      <c r="CB769" s="40"/>
      <c r="CC769" s="40"/>
      <c r="CD769" s="40"/>
      <c r="CE769" s="40"/>
      <c r="CF769" s="40"/>
      <c r="CG769" s="40"/>
      <c r="CH769" s="40"/>
      <c r="CI769" s="40"/>
      <c r="CJ769" s="40"/>
      <c r="CK769" s="40"/>
      <c r="CL769" s="40"/>
      <c r="CM769" s="40"/>
      <c r="CN769" s="40"/>
      <c r="CO769" s="40"/>
      <c r="CP769" s="40"/>
      <c r="CQ769" s="40"/>
      <c r="CR769" s="40"/>
      <c r="CS769" s="40"/>
      <c r="CT769" s="40"/>
      <c r="CU769" s="40"/>
      <c r="CV769" s="40"/>
      <c r="CW769" s="40"/>
      <c r="CX769" s="40"/>
      <c r="CY769" s="40"/>
      <c r="CZ769" s="40"/>
      <c r="DA769" s="40"/>
      <c r="DB769" s="40"/>
      <c r="DC769" s="40"/>
      <c r="DD769" s="40"/>
      <c r="DE769" s="40"/>
      <c r="DF769" s="40"/>
      <c r="DG769" s="40"/>
      <c r="DH769" s="40"/>
      <c r="DI769" s="40"/>
      <c r="DJ769" s="40"/>
      <c r="DK769" s="40"/>
      <c r="DL769" s="40"/>
      <c r="DM769" s="40"/>
      <c r="DN769" s="40"/>
      <c r="DO769" s="40"/>
      <c r="DP769" s="40"/>
      <c r="DQ769" s="40"/>
      <c r="DR769" s="40"/>
      <c r="DS769" s="40"/>
      <c r="DT769" s="40"/>
      <c r="DU769" s="40"/>
      <c r="DV769" s="40"/>
      <c r="DW769" s="40"/>
      <c r="DX769" s="40"/>
      <c r="DY769" s="40"/>
      <c r="DZ769" s="40"/>
      <c r="EA769" s="40"/>
      <c r="EB769" s="40"/>
      <c r="EC769" s="40"/>
      <c r="ED769" s="40"/>
      <c r="EE769" s="40"/>
      <c r="EF769" s="40"/>
      <c r="EG769" s="40"/>
      <c r="EH769" s="40"/>
    </row>
    <row r="770" spans="1:138" s="39" customFormat="1">
      <c r="A770" s="102"/>
      <c r="B770" s="103" t="s">
        <v>180</v>
      </c>
      <c r="C770" s="133"/>
      <c r="D770" s="104">
        <v>1.1399999999999999</v>
      </c>
      <c r="E770" s="134">
        <v>1.1399999999999999</v>
      </c>
      <c r="F770" s="108"/>
      <c r="G770" s="108"/>
      <c r="H770" s="109"/>
      <c r="I770" s="108"/>
      <c r="J770" s="98"/>
      <c r="K770" s="131"/>
      <c r="L770" s="131"/>
      <c r="M770" s="131"/>
      <c r="N770" s="131"/>
      <c r="O770" s="131"/>
      <c r="P770" s="131"/>
      <c r="Q770" s="40"/>
      <c r="R770" s="40"/>
      <c r="S770" s="40"/>
      <c r="T770" s="40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F770" s="40"/>
      <c r="AG770" s="40"/>
      <c r="AH770" s="40"/>
      <c r="AI770" s="40"/>
      <c r="AJ770" s="40"/>
      <c r="AK770" s="40"/>
      <c r="AL770" s="40"/>
      <c r="AM770" s="40"/>
      <c r="AN770" s="40"/>
      <c r="AO770" s="40"/>
      <c r="AP770" s="40"/>
      <c r="AQ770" s="40"/>
      <c r="AR770" s="40"/>
      <c r="AS770" s="40"/>
      <c r="AT770" s="40"/>
      <c r="AU770" s="40"/>
      <c r="AV770" s="40"/>
      <c r="AW770" s="40"/>
      <c r="AX770" s="40"/>
      <c r="AY770" s="40"/>
      <c r="AZ770" s="40"/>
      <c r="BA770" s="40"/>
      <c r="BB770" s="40"/>
      <c r="BC770" s="40"/>
      <c r="BD770" s="40"/>
      <c r="BE770" s="40"/>
      <c r="BF770" s="40"/>
      <c r="BG770" s="40"/>
      <c r="BH770" s="40"/>
      <c r="BI770" s="40"/>
      <c r="BJ770" s="40"/>
      <c r="BK770" s="40"/>
      <c r="BL770" s="40"/>
      <c r="BM770" s="40"/>
      <c r="BN770" s="40"/>
      <c r="BO770" s="40"/>
      <c r="BP770" s="40"/>
      <c r="BQ770" s="40"/>
      <c r="BR770" s="40"/>
      <c r="BS770" s="40"/>
      <c r="BT770" s="40"/>
      <c r="BU770" s="40"/>
      <c r="BV770" s="40"/>
      <c r="BW770" s="40"/>
      <c r="BX770" s="40"/>
      <c r="BY770" s="40"/>
      <c r="BZ770" s="40"/>
      <c r="CA770" s="40"/>
      <c r="CB770" s="40"/>
      <c r="CC770" s="40"/>
      <c r="CD770" s="40"/>
      <c r="CE770" s="40"/>
      <c r="CF770" s="40"/>
      <c r="CG770" s="40"/>
      <c r="CH770" s="40"/>
      <c r="CI770" s="40"/>
      <c r="CJ770" s="40"/>
      <c r="CK770" s="40"/>
      <c r="CL770" s="40"/>
      <c r="CM770" s="40"/>
      <c r="CN770" s="40"/>
      <c r="CO770" s="40"/>
      <c r="CP770" s="40"/>
      <c r="CQ770" s="40"/>
      <c r="CR770" s="40"/>
      <c r="CS770" s="40"/>
      <c r="CT770" s="40"/>
      <c r="CU770" s="40"/>
      <c r="CV770" s="40"/>
      <c r="CW770" s="40"/>
      <c r="CX770" s="40"/>
      <c r="CY770" s="40"/>
      <c r="CZ770" s="40"/>
      <c r="DA770" s="40"/>
      <c r="DB770" s="40"/>
      <c r="DC770" s="40"/>
      <c r="DD770" s="40"/>
      <c r="DE770" s="40"/>
      <c r="DF770" s="40"/>
      <c r="DG770" s="40"/>
      <c r="DH770" s="40"/>
      <c r="DI770" s="40"/>
      <c r="DJ770" s="40"/>
      <c r="DK770" s="40"/>
      <c r="DL770" s="40"/>
      <c r="DM770" s="40"/>
      <c r="DN770" s="40"/>
      <c r="DO770" s="40"/>
      <c r="DP770" s="40"/>
      <c r="DQ770" s="40"/>
      <c r="DR770" s="40"/>
      <c r="DS770" s="40"/>
      <c r="DT770" s="40"/>
      <c r="DU770" s="40"/>
      <c r="DV770" s="40"/>
      <c r="DW770" s="40"/>
      <c r="DX770" s="40"/>
      <c r="DY770" s="40"/>
      <c r="DZ770" s="40"/>
      <c r="EA770" s="40"/>
      <c r="EB770" s="40"/>
      <c r="EC770" s="40"/>
      <c r="ED770" s="40"/>
      <c r="EE770" s="40"/>
      <c r="EF770" s="40"/>
      <c r="EG770" s="40"/>
      <c r="EH770" s="40"/>
    </row>
    <row r="771" spans="1:138" s="39" customFormat="1" ht="31.5">
      <c r="A771" s="102"/>
      <c r="B771" s="103" t="s">
        <v>85</v>
      </c>
      <c r="C771" s="133"/>
      <c r="D771" s="133"/>
      <c r="E771" s="134">
        <v>13.4</v>
      </c>
      <c r="F771" s="108"/>
      <c r="G771" s="108"/>
      <c r="H771" s="109"/>
      <c r="I771" s="108"/>
      <c r="J771" s="98"/>
      <c r="K771" s="131"/>
      <c r="L771" s="131"/>
      <c r="M771" s="131"/>
      <c r="N771" s="131"/>
      <c r="O771" s="131"/>
      <c r="P771" s="131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F771" s="40"/>
      <c r="AG771" s="40"/>
      <c r="AH771" s="40"/>
      <c r="AI771" s="40"/>
      <c r="AJ771" s="40"/>
      <c r="AK771" s="40"/>
      <c r="AL771" s="40"/>
      <c r="AM771" s="40"/>
      <c r="AN771" s="40"/>
      <c r="AO771" s="40"/>
      <c r="AP771" s="40"/>
      <c r="AQ771" s="40"/>
      <c r="AR771" s="40"/>
      <c r="AS771" s="40"/>
      <c r="AT771" s="40"/>
      <c r="AU771" s="40"/>
      <c r="AV771" s="40"/>
      <c r="AW771" s="40"/>
      <c r="AX771" s="40"/>
      <c r="AY771" s="40"/>
      <c r="AZ771" s="40"/>
      <c r="BA771" s="40"/>
      <c r="BB771" s="40"/>
      <c r="BC771" s="40"/>
      <c r="BD771" s="40"/>
      <c r="BE771" s="40"/>
      <c r="BF771" s="40"/>
      <c r="BG771" s="40"/>
      <c r="BH771" s="40"/>
      <c r="BI771" s="40"/>
      <c r="BJ771" s="40"/>
      <c r="BK771" s="40"/>
      <c r="BL771" s="40"/>
      <c r="BM771" s="40"/>
      <c r="BN771" s="40"/>
      <c r="BO771" s="40"/>
      <c r="BP771" s="40"/>
      <c r="BQ771" s="40"/>
      <c r="BR771" s="40"/>
      <c r="BS771" s="40"/>
      <c r="BT771" s="40"/>
      <c r="BU771" s="40"/>
      <c r="BV771" s="40"/>
      <c r="BW771" s="40"/>
      <c r="BX771" s="40"/>
      <c r="BY771" s="40"/>
      <c r="BZ771" s="40"/>
      <c r="CA771" s="40"/>
      <c r="CB771" s="40"/>
      <c r="CC771" s="40"/>
      <c r="CD771" s="40"/>
      <c r="CE771" s="40"/>
      <c r="CF771" s="40"/>
      <c r="CG771" s="40"/>
      <c r="CH771" s="40"/>
      <c r="CI771" s="40"/>
      <c r="CJ771" s="40"/>
      <c r="CK771" s="40"/>
      <c r="CL771" s="40"/>
      <c r="CM771" s="40"/>
      <c r="CN771" s="40"/>
      <c r="CO771" s="40"/>
      <c r="CP771" s="40"/>
      <c r="CQ771" s="40"/>
      <c r="CR771" s="40"/>
      <c r="CS771" s="40"/>
      <c r="CT771" s="40"/>
      <c r="CU771" s="40"/>
      <c r="CV771" s="40"/>
      <c r="CW771" s="40"/>
      <c r="CX771" s="40"/>
      <c r="CY771" s="40"/>
      <c r="CZ771" s="40"/>
      <c r="DA771" s="40"/>
      <c r="DB771" s="40"/>
      <c r="DC771" s="40"/>
      <c r="DD771" s="40"/>
      <c r="DE771" s="40"/>
      <c r="DF771" s="40"/>
      <c r="DG771" s="40"/>
      <c r="DH771" s="40"/>
      <c r="DI771" s="40"/>
      <c r="DJ771" s="40"/>
      <c r="DK771" s="40"/>
      <c r="DL771" s="40"/>
      <c r="DM771" s="40"/>
      <c r="DN771" s="40"/>
      <c r="DO771" s="40"/>
      <c r="DP771" s="40"/>
      <c r="DQ771" s="40"/>
      <c r="DR771" s="40"/>
      <c r="DS771" s="40"/>
      <c r="DT771" s="40"/>
      <c r="DU771" s="40"/>
      <c r="DV771" s="40"/>
      <c r="DW771" s="40"/>
      <c r="DX771" s="40"/>
      <c r="DY771" s="40"/>
      <c r="DZ771" s="40"/>
      <c r="EA771" s="40"/>
      <c r="EB771" s="40"/>
      <c r="EC771" s="40"/>
      <c r="ED771" s="40"/>
      <c r="EE771" s="40"/>
      <c r="EF771" s="40"/>
      <c r="EG771" s="40"/>
      <c r="EH771" s="40"/>
    </row>
    <row r="772" spans="1:138" s="143" customFormat="1">
      <c r="A772" s="102"/>
      <c r="B772" s="103" t="s">
        <v>32</v>
      </c>
      <c r="C772" s="104"/>
      <c r="D772" s="148">
        <v>75.150000000000006</v>
      </c>
      <c r="E772" s="148">
        <v>45</v>
      </c>
      <c r="F772" s="105"/>
      <c r="G772" s="105"/>
      <c r="H772" s="105"/>
      <c r="I772" s="105"/>
      <c r="J772" s="98"/>
      <c r="K772" s="131"/>
      <c r="L772" s="131"/>
      <c r="M772" s="131"/>
      <c r="N772" s="131"/>
      <c r="O772" s="131"/>
      <c r="P772" s="131"/>
      <c r="Q772" s="85"/>
      <c r="R772" s="85"/>
      <c r="S772" s="85"/>
      <c r="T772" s="85"/>
      <c r="U772" s="85"/>
      <c r="V772" s="85"/>
      <c r="W772" s="85"/>
      <c r="X772" s="85"/>
      <c r="Y772" s="85"/>
      <c r="Z772" s="85"/>
      <c r="AA772" s="85"/>
      <c r="AB772" s="85"/>
      <c r="AC772" s="85"/>
      <c r="AD772" s="85"/>
      <c r="AE772" s="85"/>
      <c r="AF772" s="85"/>
      <c r="AG772" s="85"/>
      <c r="AH772" s="85"/>
      <c r="AI772" s="85"/>
      <c r="AJ772" s="85"/>
      <c r="AK772" s="85"/>
      <c r="AL772" s="85"/>
      <c r="AM772" s="85"/>
      <c r="AN772" s="85"/>
      <c r="AO772" s="85"/>
      <c r="AP772" s="85"/>
      <c r="AQ772" s="85"/>
      <c r="AR772" s="85"/>
      <c r="AS772" s="85"/>
      <c r="AT772" s="85"/>
      <c r="AU772" s="85"/>
      <c r="AV772" s="85"/>
      <c r="AW772" s="85"/>
      <c r="AX772" s="85"/>
      <c r="AY772" s="85"/>
      <c r="AZ772" s="85"/>
      <c r="BA772" s="85"/>
      <c r="BB772" s="85"/>
      <c r="BC772" s="85"/>
      <c r="BD772" s="85"/>
      <c r="BE772" s="85"/>
      <c r="BF772" s="85"/>
      <c r="BG772" s="85"/>
      <c r="BH772" s="85"/>
      <c r="BI772" s="85"/>
      <c r="BJ772" s="85"/>
      <c r="BK772" s="85"/>
      <c r="BL772" s="85"/>
      <c r="BM772" s="85"/>
      <c r="BN772" s="85"/>
      <c r="BO772" s="85"/>
      <c r="BP772" s="85"/>
      <c r="BQ772" s="85"/>
      <c r="BR772" s="85"/>
      <c r="BS772" s="85"/>
      <c r="BT772" s="85"/>
      <c r="BU772" s="85"/>
      <c r="BV772" s="85"/>
      <c r="BW772" s="85"/>
      <c r="BX772" s="85"/>
      <c r="BY772" s="85"/>
      <c r="BZ772" s="85"/>
      <c r="CA772" s="85"/>
      <c r="CB772" s="85"/>
      <c r="CC772" s="85"/>
      <c r="CD772" s="85"/>
      <c r="CE772" s="85"/>
      <c r="CF772" s="85"/>
      <c r="CG772" s="85"/>
      <c r="CH772" s="85"/>
      <c r="CI772" s="85"/>
      <c r="CJ772" s="85"/>
      <c r="CK772" s="85"/>
      <c r="CL772" s="85"/>
      <c r="CM772" s="85"/>
      <c r="CN772" s="85"/>
      <c r="CO772" s="85"/>
      <c r="CP772" s="85"/>
      <c r="CQ772" s="85"/>
      <c r="CR772" s="85"/>
      <c r="CS772" s="85"/>
      <c r="CT772" s="85"/>
      <c r="CU772" s="85"/>
      <c r="CV772" s="85"/>
      <c r="CW772" s="85"/>
      <c r="CX772" s="85"/>
      <c r="CY772" s="85"/>
      <c r="CZ772" s="85"/>
      <c r="DA772" s="85"/>
      <c r="DB772" s="85"/>
      <c r="DC772" s="85"/>
      <c r="DD772" s="85"/>
      <c r="DE772" s="85"/>
      <c r="DF772" s="85"/>
      <c r="DG772" s="85"/>
      <c r="DH772" s="85"/>
      <c r="DI772" s="85"/>
      <c r="DJ772" s="85"/>
      <c r="DK772" s="85"/>
      <c r="DL772" s="85"/>
      <c r="DM772" s="85"/>
      <c r="DN772" s="85"/>
      <c r="DO772" s="85"/>
      <c r="DP772" s="85"/>
      <c r="DQ772" s="85"/>
      <c r="DR772" s="85"/>
      <c r="DS772" s="85"/>
      <c r="DT772" s="85"/>
      <c r="DU772" s="85"/>
      <c r="DV772" s="85"/>
      <c r="DW772" s="85"/>
      <c r="DX772" s="85"/>
      <c r="DY772" s="85"/>
      <c r="DZ772" s="85"/>
      <c r="EA772" s="85"/>
      <c r="EB772" s="85"/>
      <c r="EC772" s="85"/>
      <c r="ED772" s="85"/>
      <c r="EE772" s="85"/>
      <c r="EF772" s="85"/>
      <c r="EG772" s="85"/>
      <c r="EH772" s="85"/>
    </row>
    <row r="773" spans="1:138" s="143" customFormat="1">
      <c r="A773" s="102"/>
      <c r="B773" s="103" t="s">
        <v>34</v>
      </c>
      <c r="C773" s="104"/>
      <c r="D773" s="148">
        <v>7.5</v>
      </c>
      <c r="E773" s="148">
        <v>6</v>
      </c>
      <c r="F773" s="105"/>
      <c r="G773" s="108"/>
      <c r="H773" s="109"/>
      <c r="I773" s="108"/>
      <c r="J773" s="98"/>
      <c r="K773" s="131"/>
      <c r="L773" s="131"/>
      <c r="M773" s="131"/>
      <c r="N773" s="131"/>
      <c r="O773" s="131"/>
      <c r="P773" s="131"/>
      <c r="Q773" s="85"/>
      <c r="R773" s="85"/>
      <c r="S773" s="85"/>
      <c r="T773" s="85"/>
      <c r="U773" s="85"/>
      <c r="V773" s="85"/>
      <c r="W773" s="85"/>
      <c r="X773" s="85"/>
      <c r="Y773" s="85"/>
      <c r="Z773" s="85"/>
      <c r="AA773" s="85"/>
      <c r="AB773" s="85"/>
      <c r="AC773" s="85"/>
      <c r="AD773" s="85"/>
      <c r="AE773" s="85"/>
      <c r="AF773" s="85"/>
      <c r="AG773" s="85"/>
      <c r="AH773" s="85"/>
      <c r="AI773" s="85"/>
      <c r="AJ773" s="85"/>
      <c r="AK773" s="85"/>
      <c r="AL773" s="85"/>
      <c r="AM773" s="85"/>
      <c r="AN773" s="85"/>
      <c r="AO773" s="85"/>
      <c r="AP773" s="85"/>
      <c r="AQ773" s="85"/>
      <c r="AR773" s="85"/>
      <c r="AS773" s="85"/>
      <c r="AT773" s="85"/>
      <c r="AU773" s="85"/>
      <c r="AV773" s="85"/>
      <c r="AW773" s="85"/>
      <c r="AX773" s="85"/>
      <c r="AY773" s="85"/>
      <c r="AZ773" s="85"/>
      <c r="BA773" s="85"/>
      <c r="BB773" s="85"/>
      <c r="BC773" s="85"/>
      <c r="BD773" s="85"/>
      <c r="BE773" s="85"/>
      <c r="BF773" s="85"/>
      <c r="BG773" s="85"/>
      <c r="BH773" s="85"/>
      <c r="BI773" s="85"/>
      <c r="BJ773" s="85"/>
      <c r="BK773" s="85"/>
      <c r="BL773" s="85"/>
      <c r="BM773" s="85"/>
      <c r="BN773" s="85"/>
      <c r="BO773" s="85"/>
      <c r="BP773" s="85"/>
      <c r="BQ773" s="85"/>
      <c r="BR773" s="85"/>
      <c r="BS773" s="85"/>
      <c r="BT773" s="85"/>
      <c r="BU773" s="85"/>
      <c r="BV773" s="85"/>
      <c r="BW773" s="85"/>
      <c r="BX773" s="85"/>
      <c r="BY773" s="85"/>
      <c r="BZ773" s="85"/>
      <c r="CA773" s="85"/>
      <c r="CB773" s="85"/>
      <c r="CC773" s="85"/>
      <c r="CD773" s="85"/>
      <c r="CE773" s="85"/>
      <c r="CF773" s="85"/>
      <c r="CG773" s="85"/>
      <c r="CH773" s="85"/>
      <c r="CI773" s="85"/>
      <c r="CJ773" s="85"/>
      <c r="CK773" s="85"/>
      <c r="CL773" s="85"/>
      <c r="CM773" s="85"/>
      <c r="CN773" s="85"/>
      <c r="CO773" s="85"/>
      <c r="CP773" s="85"/>
      <c r="CQ773" s="85"/>
      <c r="CR773" s="85"/>
      <c r="CS773" s="85"/>
      <c r="CT773" s="85"/>
      <c r="CU773" s="85"/>
      <c r="CV773" s="85"/>
      <c r="CW773" s="85"/>
      <c r="CX773" s="85"/>
      <c r="CY773" s="85"/>
      <c r="CZ773" s="85"/>
      <c r="DA773" s="85"/>
      <c r="DB773" s="85"/>
      <c r="DC773" s="85"/>
      <c r="DD773" s="85"/>
      <c r="DE773" s="85"/>
      <c r="DF773" s="85"/>
      <c r="DG773" s="85"/>
      <c r="DH773" s="85"/>
      <c r="DI773" s="85"/>
      <c r="DJ773" s="85"/>
      <c r="DK773" s="85"/>
      <c r="DL773" s="85"/>
      <c r="DM773" s="85"/>
      <c r="DN773" s="85"/>
      <c r="DO773" s="85"/>
      <c r="DP773" s="85"/>
      <c r="DQ773" s="85"/>
      <c r="DR773" s="85"/>
      <c r="DS773" s="85"/>
      <c r="DT773" s="85"/>
      <c r="DU773" s="85"/>
      <c r="DV773" s="85"/>
      <c r="DW773" s="85"/>
      <c r="DX773" s="85"/>
      <c r="DY773" s="85"/>
      <c r="DZ773" s="85"/>
      <c r="EA773" s="85"/>
      <c r="EB773" s="85"/>
      <c r="EC773" s="85"/>
      <c r="ED773" s="85"/>
      <c r="EE773" s="85"/>
      <c r="EF773" s="85"/>
      <c r="EG773" s="85"/>
      <c r="EH773" s="85"/>
    </row>
    <row r="774" spans="1:138" s="143" customFormat="1">
      <c r="A774" s="102"/>
      <c r="B774" s="103" t="s">
        <v>35</v>
      </c>
      <c r="C774" s="104"/>
      <c r="D774" s="148">
        <v>7.14</v>
      </c>
      <c r="E774" s="148">
        <v>6</v>
      </c>
      <c r="F774" s="105"/>
      <c r="G774" s="108"/>
      <c r="H774" s="109"/>
      <c r="I774" s="108"/>
      <c r="J774" s="98"/>
      <c r="K774" s="131"/>
      <c r="L774" s="131"/>
      <c r="M774" s="131"/>
      <c r="N774" s="131"/>
      <c r="O774" s="131"/>
      <c r="P774" s="131"/>
      <c r="Q774" s="85"/>
      <c r="R774" s="85"/>
      <c r="S774" s="85"/>
      <c r="T774" s="85"/>
      <c r="U774" s="85"/>
      <c r="V774" s="85"/>
      <c r="W774" s="85"/>
      <c r="X774" s="85"/>
      <c r="Y774" s="85"/>
      <c r="Z774" s="85"/>
      <c r="AA774" s="85"/>
      <c r="AB774" s="85"/>
      <c r="AC774" s="85"/>
      <c r="AD774" s="85"/>
      <c r="AE774" s="85"/>
      <c r="AF774" s="85"/>
      <c r="AG774" s="85"/>
      <c r="AH774" s="85"/>
      <c r="AI774" s="85"/>
      <c r="AJ774" s="85"/>
      <c r="AK774" s="85"/>
      <c r="AL774" s="85"/>
      <c r="AM774" s="85"/>
      <c r="AN774" s="85"/>
      <c r="AO774" s="85"/>
      <c r="AP774" s="85"/>
      <c r="AQ774" s="85"/>
      <c r="AR774" s="85"/>
      <c r="AS774" s="85"/>
      <c r="AT774" s="85"/>
      <c r="AU774" s="85"/>
      <c r="AV774" s="85"/>
      <c r="AW774" s="85"/>
      <c r="AX774" s="85"/>
      <c r="AY774" s="85"/>
      <c r="AZ774" s="85"/>
      <c r="BA774" s="85"/>
      <c r="BB774" s="85"/>
      <c r="BC774" s="85"/>
      <c r="BD774" s="85"/>
      <c r="BE774" s="85"/>
      <c r="BF774" s="85"/>
      <c r="BG774" s="85"/>
      <c r="BH774" s="85"/>
      <c r="BI774" s="85"/>
      <c r="BJ774" s="85"/>
      <c r="BK774" s="85"/>
      <c r="BL774" s="85"/>
      <c r="BM774" s="85"/>
      <c r="BN774" s="85"/>
      <c r="BO774" s="85"/>
      <c r="BP774" s="85"/>
      <c r="BQ774" s="85"/>
      <c r="BR774" s="85"/>
      <c r="BS774" s="85"/>
      <c r="BT774" s="85"/>
      <c r="BU774" s="85"/>
      <c r="BV774" s="85"/>
      <c r="BW774" s="85"/>
      <c r="BX774" s="85"/>
      <c r="BY774" s="85"/>
      <c r="BZ774" s="85"/>
      <c r="CA774" s="85"/>
      <c r="CB774" s="85"/>
      <c r="CC774" s="85"/>
      <c r="CD774" s="85"/>
      <c r="CE774" s="85"/>
      <c r="CF774" s="85"/>
      <c r="CG774" s="85"/>
      <c r="CH774" s="85"/>
      <c r="CI774" s="85"/>
      <c r="CJ774" s="85"/>
      <c r="CK774" s="85"/>
      <c r="CL774" s="85"/>
      <c r="CM774" s="85"/>
      <c r="CN774" s="85"/>
      <c r="CO774" s="85"/>
      <c r="CP774" s="85"/>
      <c r="CQ774" s="85"/>
      <c r="CR774" s="85"/>
      <c r="CS774" s="85"/>
      <c r="CT774" s="85"/>
      <c r="CU774" s="85"/>
      <c r="CV774" s="85"/>
      <c r="CW774" s="85"/>
      <c r="CX774" s="85"/>
      <c r="CY774" s="85"/>
      <c r="CZ774" s="85"/>
      <c r="DA774" s="85"/>
      <c r="DB774" s="85"/>
      <c r="DC774" s="85"/>
      <c r="DD774" s="85"/>
      <c r="DE774" s="85"/>
      <c r="DF774" s="85"/>
      <c r="DG774" s="85"/>
      <c r="DH774" s="85"/>
      <c r="DI774" s="85"/>
      <c r="DJ774" s="85"/>
      <c r="DK774" s="85"/>
      <c r="DL774" s="85"/>
      <c r="DM774" s="85"/>
      <c r="DN774" s="85"/>
      <c r="DO774" s="85"/>
      <c r="DP774" s="85"/>
      <c r="DQ774" s="85"/>
      <c r="DR774" s="85"/>
      <c r="DS774" s="85"/>
      <c r="DT774" s="85"/>
      <c r="DU774" s="85"/>
      <c r="DV774" s="85"/>
      <c r="DW774" s="85"/>
      <c r="DX774" s="85"/>
      <c r="DY774" s="85"/>
      <c r="DZ774" s="85"/>
      <c r="EA774" s="85"/>
      <c r="EB774" s="85"/>
      <c r="EC774" s="85"/>
      <c r="ED774" s="85"/>
      <c r="EE774" s="85"/>
      <c r="EF774" s="85"/>
      <c r="EG774" s="85"/>
      <c r="EH774" s="85"/>
    </row>
    <row r="775" spans="1:138" s="143" customFormat="1">
      <c r="A775" s="102"/>
      <c r="B775" s="103" t="s">
        <v>187</v>
      </c>
      <c r="C775" s="104"/>
      <c r="D775" s="148">
        <v>9</v>
      </c>
      <c r="E775" s="148">
        <v>9</v>
      </c>
      <c r="F775" s="105"/>
      <c r="G775" s="108"/>
      <c r="H775" s="109"/>
      <c r="I775" s="108"/>
      <c r="J775" s="98"/>
      <c r="K775" s="131"/>
      <c r="L775" s="131"/>
      <c r="M775" s="131"/>
      <c r="N775" s="131"/>
      <c r="O775" s="131"/>
      <c r="P775" s="131"/>
      <c r="Q775" s="85"/>
      <c r="R775" s="85"/>
      <c r="S775" s="85"/>
      <c r="T775" s="85"/>
      <c r="U775" s="85"/>
      <c r="V775" s="85"/>
      <c r="W775" s="85"/>
      <c r="X775" s="85"/>
      <c r="Y775" s="85"/>
      <c r="Z775" s="85"/>
      <c r="AA775" s="85"/>
      <c r="AB775" s="85"/>
      <c r="AC775" s="85"/>
      <c r="AD775" s="85"/>
      <c r="AE775" s="85"/>
      <c r="AF775" s="85"/>
      <c r="AG775" s="85"/>
      <c r="AH775" s="85"/>
      <c r="AI775" s="85"/>
      <c r="AJ775" s="85"/>
      <c r="AK775" s="85"/>
      <c r="AL775" s="85"/>
      <c r="AM775" s="85"/>
      <c r="AN775" s="85"/>
      <c r="AO775" s="85"/>
      <c r="AP775" s="85"/>
      <c r="AQ775" s="85"/>
      <c r="AR775" s="85"/>
      <c r="AS775" s="85"/>
      <c r="AT775" s="85"/>
      <c r="AU775" s="85"/>
      <c r="AV775" s="85"/>
      <c r="AW775" s="85"/>
      <c r="AX775" s="85"/>
      <c r="AY775" s="85"/>
      <c r="AZ775" s="85"/>
      <c r="BA775" s="85"/>
      <c r="BB775" s="85"/>
      <c r="BC775" s="85"/>
      <c r="BD775" s="85"/>
      <c r="BE775" s="85"/>
      <c r="BF775" s="85"/>
      <c r="BG775" s="85"/>
      <c r="BH775" s="85"/>
      <c r="BI775" s="85"/>
      <c r="BJ775" s="85"/>
      <c r="BK775" s="85"/>
      <c r="BL775" s="85"/>
      <c r="BM775" s="85"/>
      <c r="BN775" s="85"/>
      <c r="BO775" s="85"/>
      <c r="BP775" s="85"/>
      <c r="BQ775" s="85"/>
      <c r="BR775" s="85"/>
      <c r="BS775" s="85"/>
      <c r="BT775" s="85"/>
      <c r="BU775" s="85"/>
      <c r="BV775" s="85"/>
      <c r="BW775" s="85"/>
      <c r="BX775" s="85"/>
      <c r="BY775" s="85"/>
      <c r="BZ775" s="85"/>
      <c r="CA775" s="85"/>
      <c r="CB775" s="85"/>
      <c r="CC775" s="85"/>
      <c r="CD775" s="85"/>
      <c r="CE775" s="85"/>
      <c r="CF775" s="85"/>
      <c r="CG775" s="85"/>
      <c r="CH775" s="85"/>
      <c r="CI775" s="85"/>
      <c r="CJ775" s="85"/>
      <c r="CK775" s="85"/>
      <c r="CL775" s="85"/>
      <c r="CM775" s="85"/>
      <c r="CN775" s="85"/>
      <c r="CO775" s="85"/>
      <c r="CP775" s="85"/>
      <c r="CQ775" s="85"/>
      <c r="CR775" s="85"/>
      <c r="CS775" s="85"/>
      <c r="CT775" s="85"/>
      <c r="CU775" s="85"/>
      <c r="CV775" s="85"/>
      <c r="CW775" s="85"/>
      <c r="CX775" s="85"/>
      <c r="CY775" s="85"/>
      <c r="CZ775" s="85"/>
      <c r="DA775" s="85"/>
      <c r="DB775" s="85"/>
      <c r="DC775" s="85"/>
      <c r="DD775" s="85"/>
      <c r="DE775" s="85"/>
      <c r="DF775" s="85"/>
      <c r="DG775" s="85"/>
      <c r="DH775" s="85"/>
      <c r="DI775" s="85"/>
      <c r="DJ775" s="85"/>
      <c r="DK775" s="85"/>
      <c r="DL775" s="85"/>
      <c r="DM775" s="85"/>
      <c r="DN775" s="85"/>
      <c r="DO775" s="85"/>
      <c r="DP775" s="85"/>
      <c r="DQ775" s="85"/>
      <c r="DR775" s="85"/>
      <c r="DS775" s="85"/>
      <c r="DT775" s="85"/>
      <c r="DU775" s="85"/>
      <c r="DV775" s="85"/>
      <c r="DW775" s="85"/>
      <c r="DX775" s="85"/>
      <c r="DY775" s="85"/>
      <c r="DZ775" s="85"/>
      <c r="EA775" s="85"/>
      <c r="EB775" s="85"/>
      <c r="EC775" s="85"/>
      <c r="ED775" s="85"/>
      <c r="EE775" s="85"/>
      <c r="EF775" s="85"/>
      <c r="EG775" s="85"/>
      <c r="EH775" s="85"/>
    </row>
    <row r="776" spans="1:138" s="143" customFormat="1" ht="31.5">
      <c r="A776" s="102"/>
      <c r="B776" s="103" t="s">
        <v>36</v>
      </c>
      <c r="C776" s="104"/>
      <c r="D776" s="148">
        <v>1.5</v>
      </c>
      <c r="E776" s="148">
        <v>1.5</v>
      </c>
      <c r="F776" s="105"/>
      <c r="G776" s="108"/>
      <c r="H776" s="109"/>
      <c r="I776" s="108"/>
      <c r="J776" s="98"/>
      <c r="K776" s="131"/>
      <c r="L776" s="131"/>
      <c r="M776" s="131"/>
      <c r="N776" s="131"/>
      <c r="O776" s="131"/>
      <c r="P776" s="131"/>
      <c r="Q776" s="85"/>
      <c r="R776" s="85"/>
      <c r="S776" s="85"/>
      <c r="T776" s="85"/>
      <c r="U776" s="85"/>
      <c r="V776" s="85"/>
      <c r="W776" s="85"/>
      <c r="X776" s="85"/>
      <c r="Y776" s="85"/>
      <c r="Z776" s="85"/>
      <c r="AA776" s="85"/>
      <c r="AB776" s="85"/>
      <c r="AC776" s="85"/>
      <c r="AD776" s="85"/>
      <c r="AE776" s="85"/>
      <c r="AF776" s="85"/>
      <c r="AG776" s="85"/>
      <c r="AH776" s="85"/>
      <c r="AI776" s="85"/>
      <c r="AJ776" s="85"/>
      <c r="AK776" s="85"/>
      <c r="AL776" s="85"/>
      <c r="AM776" s="85"/>
      <c r="AN776" s="85"/>
      <c r="AO776" s="85"/>
      <c r="AP776" s="85"/>
      <c r="AQ776" s="85"/>
      <c r="AR776" s="85"/>
      <c r="AS776" s="85"/>
      <c r="AT776" s="85"/>
      <c r="AU776" s="85"/>
      <c r="AV776" s="85"/>
      <c r="AW776" s="85"/>
      <c r="AX776" s="85"/>
      <c r="AY776" s="85"/>
      <c r="AZ776" s="85"/>
      <c r="BA776" s="85"/>
      <c r="BB776" s="85"/>
      <c r="BC776" s="85"/>
      <c r="BD776" s="85"/>
      <c r="BE776" s="85"/>
      <c r="BF776" s="85"/>
      <c r="BG776" s="85"/>
      <c r="BH776" s="85"/>
      <c r="BI776" s="85"/>
      <c r="BJ776" s="85"/>
      <c r="BK776" s="85"/>
      <c r="BL776" s="85"/>
      <c r="BM776" s="85"/>
      <c r="BN776" s="85"/>
      <c r="BO776" s="85"/>
      <c r="BP776" s="85"/>
      <c r="BQ776" s="85"/>
      <c r="BR776" s="85"/>
      <c r="BS776" s="85"/>
      <c r="BT776" s="85"/>
      <c r="BU776" s="85"/>
      <c r="BV776" s="85"/>
      <c r="BW776" s="85"/>
      <c r="BX776" s="85"/>
      <c r="BY776" s="85"/>
      <c r="BZ776" s="85"/>
      <c r="CA776" s="85"/>
      <c r="CB776" s="85"/>
      <c r="CC776" s="85"/>
      <c r="CD776" s="85"/>
      <c r="CE776" s="85"/>
      <c r="CF776" s="85"/>
      <c r="CG776" s="85"/>
      <c r="CH776" s="85"/>
      <c r="CI776" s="85"/>
      <c r="CJ776" s="85"/>
      <c r="CK776" s="85"/>
      <c r="CL776" s="85"/>
      <c r="CM776" s="85"/>
      <c r="CN776" s="85"/>
      <c r="CO776" s="85"/>
      <c r="CP776" s="85"/>
      <c r="CQ776" s="85"/>
      <c r="CR776" s="85"/>
      <c r="CS776" s="85"/>
      <c r="CT776" s="85"/>
      <c r="CU776" s="85"/>
      <c r="CV776" s="85"/>
      <c r="CW776" s="85"/>
      <c r="CX776" s="85"/>
      <c r="CY776" s="85"/>
      <c r="CZ776" s="85"/>
      <c r="DA776" s="85"/>
      <c r="DB776" s="85"/>
      <c r="DC776" s="85"/>
      <c r="DD776" s="85"/>
      <c r="DE776" s="85"/>
      <c r="DF776" s="85"/>
      <c r="DG776" s="85"/>
      <c r="DH776" s="85"/>
      <c r="DI776" s="85"/>
      <c r="DJ776" s="85"/>
      <c r="DK776" s="85"/>
      <c r="DL776" s="85"/>
      <c r="DM776" s="85"/>
      <c r="DN776" s="85"/>
      <c r="DO776" s="85"/>
      <c r="DP776" s="85"/>
      <c r="DQ776" s="85"/>
      <c r="DR776" s="85"/>
      <c r="DS776" s="85"/>
      <c r="DT776" s="85"/>
      <c r="DU776" s="85"/>
      <c r="DV776" s="85"/>
      <c r="DW776" s="85"/>
      <c r="DX776" s="85"/>
      <c r="DY776" s="85"/>
      <c r="DZ776" s="85"/>
      <c r="EA776" s="85"/>
      <c r="EB776" s="85"/>
      <c r="EC776" s="85"/>
      <c r="ED776" s="85"/>
      <c r="EE776" s="85"/>
      <c r="EF776" s="85"/>
      <c r="EG776" s="85"/>
      <c r="EH776" s="85"/>
    </row>
    <row r="777" spans="1:138" s="143" customFormat="1">
      <c r="A777" s="102"/>
      <c r="B777" s="103" t="s">
        <v>19</v>
      </c>
      <c r="C777" s="104"/>
      <c r="D777" s="104">
        <v>0.5</v>
      </c>
      <c r="E777" s="104">
        <v>0.5</v>
      </c>
      <c r="F777" s="105"/>
      <c r="G777" s="108"/>
      <c r="H777" s="109"/>
      <c r="I777" s="108"/>
      <c r="J777" s="98"/>
      <c r="K777" s="131"/>
      <c r="L777" s="131"/>
      <c r="M777" s="131"/>
      <c r="N777" s="131"/>
      <c r="O777" s="131"/>
      <c r="P777" s="131"/>
      <c r="Q777" s="85"/>
      <c r="R777" s="85"/>
      <c r="S777" s="85"/>
      <c r="T777" s="85"/>
      <c r="U777" s="85"/>
      <c r="V777" s="85"/>
      <c r="W777" s="85"/>
      <c r="X777" s="85"/>
      <c r="Y777" s="85"/>
      <c r="Z777" s="85"/>
      <c r="AA777" s="85"/>
      <c r="AB777" s="85"/>
      <c r="AC777" s="85"/>
      <c r="AD777" s="85"/>
      <c r="AE777" s="85"/>
      <c r="AF777" s="85"/>
      <c r="AG777" s="85"/>
      <c r="AH777" s="85"/>
      <c r="AI777" s="85"/>
      <c r="AJ777" s="85"/>
      <c r="AK777" s="85"/>
      <c r="AL777" s="85"/>
      <c r="AM777" s="85"/>
      <c r="AN777" s="85"/>
      <c r="AO777" s="85"/>
      <c r="AP777" s="85"/>
      <c r="AQ777" s="85"/>
      <c r="AR777" s="85"/>
      <c r="AS777" s="85"/>
      <c r="AT777" s="85"/>
      <c r="AU777" s="85"/>
      <c r="AV777" s="85"/>
      <c r="AW777" s="85"/>
      <c r="AX777" s="85"/>
      <c r="AY777" s="85"/>
      <c r="AZ777" s="85"/>
      <c r="BA777" s="85"/>
      <c r="BB777" s="85"/>
      <c r="BC777" s="85"/>
      <c r="BD777" s="85"/>
      <c r="BE777" s="85"/>
      <c r="BF777" s="85"/>
      <c r="BG777" s="85"/>
      <c r="BH777" s="85"/>
      <c r="BI777" s="85"/>
      <c r="BJ777" s="85"/>
      <c r="BK777" s="85"/>
      <c r="BL777" s="85"/>
      <c r="BM777" s="85"/>
      <c r="BN777" s="85"/>
      <c r="BO777" s="85"/>
      <c r="BP777" s="85"/>
      <c r="BQ777" s="85"/>
      <c r="BR777" s="85"/>
      <c r="BS777" s="85"/>
      <c r="BT777" s="85"/>
      <c r="BU777" s="85"/>
      <c r="BV777" s="85"/>
      <c r="BW777" s="85"/>
      <c r="BX777" s="85"/>
      <c r="BY777" s="85"/>
      <c r="BZ777" s="85"/>
      <c r="CA777" s="85"/>
      <c r="CB777" s="85"/>
      <c r="CC777" s="85"/>
      <c r="CD777" s="85"/>
      <c r="CE777" s="85"/>
      <c r="CF777" s="85"/>
      <c r="CG777" s="85"/>
      <c r="CH777" s="85"/>
      <c r="CI777" s="85"/>
      <c r="CJ777" s="85"/>
      <c r="CK777" s="85"/>
      <c r="CL777" s="85"/>
      <c r="CM777" s="85"/>
      <c r="CN777" s="85"/>
      <c r="CO777" s="85"/>
      <c r="CP777" s="85"/>
      <c r="CQ777" s="85"/>
      <c r="CR777" s="85"/>
      <c r="CS777" s="85"/>
      <c r="CT777" s="85"/>
      <c r="CU777" s="85"/>
      <c r="CV777" s="85"/>
      <c r="CW777" s="85"/>
      <c r="CX777" s="85"/>
      <c r="CY777" s="85"/>
      <c r="CZ777" s="85"/>
      <c r="DA777" s="85"/>
      <c r="DB777" s="85"/>
      <c r="DC777" s="85"/>
      <c r="DD777" s="85"/>
      <c r="DE777" s="85"/>
      <c r="DF777" s="85"/>
      <c r="DG777" s="85"/>
      <c r="DH777" s="85"/>
      <c r="DI777" s="85"/>
      <c r="DJ777" s="85"/>
      <c r="DK777" s="85"/>
      <c r="DL777" s="85"/>
      <c r="DM777" s="85"/>
      <c r="DN777" s="85"/>
      <c r="DO777" s="85"/>
      <c r="DP777" s="85"/>
      <c r="DQ777" s="85"/>
      <c r="DR777" s="85"/>
      <c r="DS777" s="85"/>
      <c r="DT777" s="85"/>
      <c r="DU777" s="85"/>
      <c r="DV777" s="85"/>
      <c r="DW777" s="85"/>
      <c r="DX777" s="85"/>
      <c r="DY777" s="85"/>
      <c r="DZ777" s="85"/>
      <c r="EA777" s="85"/>
      <c r="EB777" s="85"/>
      <c r="EC777" s="85"/>
      <c r="ED777" s="85"/>
      <c r="EE777" s="85"/>
      <c r="EF777" s="85"/>
      <c r="EG777" s="85"/>
      <c r="EH777" s="85"/>
    </row>
    <row r="778" spans="1:138" s="143" customFormat="1">
      <c r="A778" s="102"/>
      <c r="B778" s="103" t="s">
        <v>17</v>
      </c>
      <c r="C778" s="104"/>
      <c r="D778" s="148">
        <v>108</v>
      </c>
      <c r="E778" s="148">
        <v>108</v>
      </c>
      <c r="F778" s="105"/>
      <c r="G778" s="108"/>
      <c r="H778" s="109"/>
      <c r="I778" s="108"/>
      <c r="J778" s="98"/>
      <c r="K778" s="131"/>
      <c r="L778" s="131"/>
      <c r="M778" s="131"/>
      <c r="N778" s="131"/>
      <c r="O778" s="131"/>
      <c r="P778" s="131"/>
      <c r="Q778" s="85"/>
      <c r="R778" s="85"/>
      <c r="S778" s="85"/>
      <c r="T778" s="85"/>
      <c r="U778" s="85"/>
      <c r="V778" s="85"/>
      <c r="W778" s="85"/>
      <c r="X778" s="85"/>
      <c r="Y778" s="85"/>
      <c r="Z778" s="85"/>
      <c r="AA778" s="85"/>
      <c r="AB778" s="85"/>
      <c r="AC778" s="85"/>
      <c r="AD778" s="85"/>
      <c r="AE778" s="85"/>
      <c r="AF778" s="85"/>
      <c r="AG778" s="85"/>
      <c r="AH778" s="85"/>
      <c r="AI778" s="85"/>
      <c r="AJ778" s="85"/>
      <c r="AK778" s="85"/>
      <c r="AL778" s="85"/>
      <c r="AM778" s="85"/>
      <c r="AN778" s="85"/>
      <c r="AO778" s="85"/>
      <c r="AP778" s="85"/>
      <c r="AQ778" s="85"/>
      <c r="AR778" s="85"/>
      <c r="AS778" s="85"/>
      <c r="AT778" s="85"/>
      <c r="AU778" s="85"/>
      <c r="AV778" s="85"/>
      <c r="AW778" s="85"/>
      <c r="AX778" s="85"/>
      <c r="AY778" s="85"/>
      <c r="AZ778" s="85"/>
      <c r="BA778" s="85"/>
      <c r="BB778" s="85"/>
      <c r="BC778" s="85"/>
      <c r="BD778" s="85"/>
      <c r="BE778" s="85"/>
      <c r="BF778" s="85"/>
      <c r="BG778" s="85"/>
      <c r="BH778" s="85"/>
      <c r="BI778" s="85"/>
      <c r="BJ778" s="85"/>
      <c r="BK778" s="85"/>
      <c r="BL778" s="85"/>
      <c r="BM778" s="85"/>
      <c r="BN778" s="85"/>
      <c r="BO778" s="85"/>
      <c r="BP778" s="85"/>
      <c r="BQ778" s="85"/>
      <c r="BR778" s="85"/>
      <c r="BS778" s="85"/>
      <c r="BT778" s="85"/>
      <c r="BU778" s="85"/>
      <c r="BV778" s="85"/>
      <c r="BW778" s="85"/>
      <c r="BX778" s="85"/>
      <c r="BY778" s="85"/>
      <c r="BZ778" s="85"/>
      <c r="CA778" s="85"/>
      <c r="CB778" s="85"/>
      <c r="CC778" s="85"/>
      <c r="CD778" s="85"/>
      <c r="CE778" s="85"/>
      <c r="CF778" s="85"/>
      <c r="CG778" s="85"/>
      <c r="CH778" s="85"/>
      <c r="CI778" s="85"/>
      <c r="CJ778" s="85"/>
      <c r="CK778" s="85"/>
      <c r="CL778" s="85"/>
      <c r="CM778" s="85"/>
      <c r="CN778" s="85"/>
      <c r="CO778" s="85"/>
      <c r="CP778" s="85"/>
      <c r="CQ778" s="85"/>
      <c r="CR778" s="85"/>
      <c r="CS778" s="85"/>
      <c r="CT778" s="85"/>
      <c r="CU778" s="85"/>
      <c r="CV778" s="85"/>
      <c r="CW778" s="85"/>
      <c r="CX778" s="85"/>
      <c r="CY778" s="85"/>
      <c r="CZ778" s="85"/>
      <c r="DA778" s="85"/>
      <c r="DB778" s="85"/>
      <c r="DC778" s="85"/>
      <c r="DD778" s="85"/>
      <c r="DE778" s="85"/>
      <c r="DF778" s="85"/>
      <c r="DG778" s="85"/>
      <c r="DH778" s="85"/>
      <c r="DI778" s="85"/>
      <c r="DJ778" s="85"/>
      <c r="DK778" s="85"/>
      <c r="DL778" s="85"/>
      <c r="DM778" s="85"/>
      <c r="DN778" s="85"/>
      <c r="DO778" s="85"/>
      <c r="DP778" s="85"/>
      <c r="DQ778" s="85"/>
      <c r="DR778" s="85"/>
      <c r="DS778" s="85"/>
      <c r="DT778" s="85"/>
      <c r="DU778" s="85"/>
      <c r="DV778" s="85"/>
      <c r="DW778" s="85"/>
      <c r="DX778" s="85"/>
      <c r="DY778" s="85"/>
      <c r="DZ778" s="85"/>
      <c r="EA778" s="85"/>
      <c r="EB778" s="85"/>
      <c r="EC778" s="85"/>
      <c r="ED778" s="85"/>
      <c r="EE778" s="85"/>
      <c r="EF778" s="85"/>
      <c r="EG778" s="85"/>
      <c r="EH778" s="85"/>
    </row>
    <row r="779" spans="1:138" s="50" customFormat="1">
      <c r="A779" s="102" t="s">
        <v>122</v>
      </c>
      <c r="B779" s="103"/>
      <c r="C779" s="104">
        <v>50</v>
      </c>
      <c r="D779" s="177"/>
      <c r="E779" s="108"/>
      <c r="F779" s="105">
        <v>4.5</v>
      </c>
      <c r="G779" s="108">
        <v>6.6</v>
      </c>
      <c r="H779" s="109">
        <v>12.5</v>
      </c>
      <c r="I779" s="105">
        <v>122</v>
      </c>
      <c r="J779" s="98" t="s">
        <v>286</v>
      </c>
      <c r="K779" s="131"/>
      <c r="L779" s="131"/>
      <c r="M779" s="131"/>
      <c r="N779" s="131"/>
      <c r="O779" s="131"/>
      <c r="P779" s="131"/>
      <c r="Q779" s="60"/>
      <c r="R779" s="60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60"/>
      <c r="AE779" s="60"/>
      <c r="AF779" s="60"/>
      <c r="AG779" s="60"/>
      <c r="AH779" s="60"/>
      <c r="AI779" s="60"/>
      <c r="AJ779" s="60"/>
      <c r="AK779" s="60"/>
      <c r="AL779" s="60"/>
      <c r="AM779" s="60"/>
      <c r="AN779" s="60"/>
      <c r="AO779" s="60"/>
      <c r="AP779" s="60"/>
      <c r="AQ779" s="60"/>
      <c r="AR779" s="60"/>
      <c r="AS779" s="60"/>
      <c r="AT779" s="60"/>
      <c r="AU779" s="60"/>
      <c r="AV779" s="60"/>
      <c r="AW779" s="60"/>
      <c r="AX779" s="60"/>
      <c r="AY779" s="60"/>
      <c r="AZ779" s="60"/>
      <c r="BA779" s="60"/>
      <c r="BB779" s="60"/>
      <c r="BC779" s="60"/>
      <c r="BD779" s="60"/>
      <c r="BE779" s="60"/>
      <c r="BF779" s="60"/>
      <c r="BG779" s="60"/>
      <c r="BH779" s="60"/>
      <c r="BI779" s="60"/>
      <c r="BJ779" s="60"/>
      <c r="BK779" s="60"/>
      <c r="BL779" s="60"/>
      <c r="BM779" s="60"/>
      <c r="BN779" s="60"/>
      <c r="BO779" s="60"/>
      <c r="BP779" s="60"/>
      <c r="BQ779" s="60"/>
      <c r="BR779" s="60"/>
      <c r="BS779" s="60"/>
      <c r="BT779" s="60"/>
      <c r="BU779" s="60"/>
      <c r="BV779" s="60"/>
      <c r="BW779" s="60"/>
      <c r="BX779" s="60"/>
      <c r="BY779" s="60"/>
      <c r="BZ779" s="60"/>
      <c r="CA779" s="60"/>
      <c r="CB779" s="60"/>
      <c r="CC779" s="60"/>
      <c r="CD779" s="60"/>
      <c r="CE779" s="60"/>
      <c r="CF779" s="60"/>
      <c r="CG779" s="60"/>
      <c r="CH779" s="60"/>
      <c r="CI779" s="60"/>
      <c r="CJ779" s="60"/>
      <c r="CK779" s="60"/>
      <c r="CL779" s="60"/>
      <c r="CM779" s="60"/>
      <c r="CN779" s="60"/>
      <c r="CO779" s="60"/>
      <c r="CP779" s="60"/>
      <c r="CQ779" s="60"/>
      <c r="CR779" s="60"/>
      <c r="CS779" s="60"/>
      <c r="CT779" s="60"/>
      <c r="CU779" s="60"/>
      <c r="CV779" s="60"/>
      <c r="CW779" s="60"/>
      <c r="CX779" s="60"/>
      <c r="CY779" s="60"/>
      <c r="CZ779" s="60"/>
      <c r="DA779" s="60"/>
      <c r="DB779" s="60"/>
      <c r="DC779" s="60"/>
      <c r="DD779" s="60"/>
      <c r="DE779" s="60"/>
      <c r="DF779" s="60"/>
      <c r="DG779" s="60"/>
      <c r="DH779" s="60"/>
      <c r="DI779" s="60"/>
      <c r="DJ779" s="60"/>
      <c r="DK779" s="60"/>
      <c r="DL779" s="60"/>
      <c r="DM779" s="60"/>
      <c r="DN779" s="60"/>
      <c r="DO779" s="60"/>
      <c r="DP779" s="60"/>
      <c r="DQ779" s="60"/>
      <c r="DR779" s="60"/>
      <c r="DS779" s="60"/>
      <c r="DT779" s="60"/>
      <c r="DU779" s="60"/>
      <c r="DV779" s="60"/>
      <c r="DW779" s="60"/>
      <c r="DX779" s="60"/>
      <c r="DY779" s="60"/>
      <c r="DZ779" s="60"/>
      <c r="EA779" s="60"/>
      <c r="EB779" s="60"/>
      <c r="EC779" s="60"/>
      <c r="ED779" s="60"/>
      <c r="EE779" s="60"/>
      <c r="EF779" s="60"/>
      <c r="EG779" s="60"/>
      <c r="EH779" s="60"/>
    </row>
    <row r="780" spans="1:138" s="50" customFormat="1" ht="31.5">
      <c r="A780" s="102"/>
      <c r="B780" s="103" t="s">
        <v>150</v>
      </c>
      <c r="C780" s="104"/>
      <c r="D780" s="177">
        <v>29.75</v>
      </c>
      <c r="E780" s="108">
        <v>29.75</v>
      </c>
      <c r="F780" s="107"/>
      <c r="G780" s="97"/>
      <c r="H780" s="135"/>
      <c r="I780" s="105"/>
      <c r="J780" s="98" t="s">
        <v>287</v>
      </c>
      <c r="K780" s="131"/>
      <c r="L780" s="131"/>
      <c r="M780" s="131"/>
      <c r="N780" s="131"/>
      <c r="O780" s="131"/>
      <c r="P780" s="131"/>
      <c r="Q780" s="60"/>
      <c r="R780" s="60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60"/>
      <c r="AE780" s="60"/>
      <c r="AF780" s="60"/>
      <c r="AG780" s="60"/>
      <c r="AH780" s="60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  <c r="AT780" s="60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0"/>
      <c r="BN780" s="60"/>
      <c r="BO780" s="60"/>
      <c r="BP780" s="60"/>
      <c r="BQ780" s="60"/>
      <c r="BR780" s="60"/>
      <c r="BS780" s="60"/>
      <c r="BT780" s="60"/>
      <c r="BU780" s="60"/>
      <c r="BV780" s="60"/>
      <c r="BW780" s="60"/>
      <c r="BX780" s="60"/>
      <c r="BY780" s="60"/>
      <c r="BZ780" s="60"/>
      <c r="CA780" s="60"/>
      <c r="CB780" s="60"/>
      <c r="CC780" s="60"/>
      <c r="CD780" s="60"/>
      <c r="CE780" s="60"/>
      <c r="CF780" s="60"/>
      <c r="CG780" s="60"/>
      <c r="CH780" s="60"/>
      <c r="CI780" s="60"/>
      <c r="CJ780" s="60"/>
      <c r="CK780" s="60"/>
      <c r="CL780" s="60"/>
      <c r="CM780" s="60"/>
      <c r="CN780" s="60"/>
      <c r="CO780" s="60"/>
      <c r="CP780" s="60"/>
      <c r="CQ780" s="60"/>
      <c r="CR780" s="60"/>
      <c r="CS780" s="60"/>
      <c r="CT780" s="60"/>
      <c r="CU780" s="60"/>
      <c r="CV780" s="60"/>
      <c r="CW780" s="60"/>
      <c r="CX780" s="60"/>
      <c r="CY780" s="60"/>
      <c r="CZ780" s="60"/>
      <c r="DA780" s="60"/>
      <c r="DB780" s="60"/>
      <c r="DC780" s="60"/>
      <c r="DD780" s="60"/>
      <c r="DE780" s="60"/>
      <c r="DF780" s="60"/>
      <c r="DG780" s="60"/>
      <c r="DH780" s="60"/>
      <c r="DI780" s="60"/>
      <c r="DJ780" s="60"/>
      <c r="DK780" s="60"/>
      <c r="DL780" s="60"/>
      <c r="DM780" s="60"/>
      <c r="DN780" s="60"/>
      <c r="DO780" s="60"/>
      <c r="DP780" s="60"/>
      <c r="DQ780" s="60"/>
      <c r="DR780" s="60"/>
      <c r="DS780" s="60"/>
      <c r="DT780" s="60"/>
      <c r="DU780" s="60"/>
      <c r="DV780" s="60"/>
      <c r="DW780" s="60"/>
      <c r="DX780" s="60"/>
      <c r="DY780" s="60"/>
      <c r="DZ780" s="60"/>
      <c r="EA780" s="60"/>
      <c r="EB780" s="60"/>
      <c r="EC780" s="60"/>
      <c r="ED780" s="60"/>
      <c r="EE780" s="60"/>
      <c r="EF780" s="60"/>
      <c r="EG780" s="60"/>
      <c r="EH780" s="60"/>
    </row>
    <row r="781" spans="1:138" s="50" customFormat="1">
      <c r="A781" s="102"/>
      <c r="B781" s="103" t="s">
        <v>87</v>
      </c>
      <c r="C781" s="104"/>
      <c r="D781" s="177">
        <v>34.1</v>
      </c>
      <c r="E781" s="108">
        <v>22.16</v>
      </c>
      <c r="F781" s="107"/>
      <c r="G781" s="107"/>
      <c r="H781" s="107"/>
      <c r="I781" s="107"/>
      <c r="J781" s="98"/>
      <c r="K781" s="131"/>
      <c r="L781" s="131"/>
      <c r="M781" s="131"/>
      <c r="N781" s="131"/>
      <c r="O781" s="131"/>
      <c r="P781" s="131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0"/>
      <c r="BN781" s="60"/>
      <c r="BO781" s="60"/>
      <c r="BP781" s="60"/>
      <c r="BQ781" s="60"/>
      <c r="BR781" s="60"/>
      <c r="BS781" s="60"/>
      <c r="BT781" s="60"/>
      <c r="BU781" s="60"/>
      <c r="BV781" s="60"/>
      <c r="BW781" s="60"/>
      <c r="BX781" s="60"/>
      <c r="BY781" s="60"/>
      <c r="BZ781" s="60"/>
      <c r="CA781" s="60"/>
      <c r="CB781" s="60"/>
      <c r="CC781" s="60"/>
      <c r="CD781" s="60"/>
      <c r="CE781" s="60"/>
      <c r="CF781" s="60"/>
      <c r="CG781" s="60"/>
      <c r="CH781" s="60"/>
      <c r="CI781" s="60"/>
      <c r="CJ781" s="60"/>
      <c r="CK781" s="60"/>
      <c r="CL781" s="60"/>
      <c r="CM781" s="60"/>
      <c r="CN781" s="60"/>
      <c r="CO781" s="60"/>
      <c r="CP781" s="60"/>
      <c r="CQ781" s="60"/>
      <c r="CR781" s="60"/>
      <c r="CS781" s="60"/>
      <c r="CT781" s="60"/>
      <c r="CU781" s="60"/>
      <c r="CV781" s="60"/>
      <c r="CW781" s="60"/>
      <c r="CX781" s="60"/>
      <c r="CY781" s="60"/>
      <c r="CZ781" s="60"/>
      <c r="DA781" s="60"/>
      <c r="DB781" s="60"/>
      <c r="DC781" s="60"/>
      <c r="DD781" s="60"/>
      <c r="DE781" s="60"/>
      <c r="DF781" s="60"/>
      <c r="DG781" s="60"/>
      <c r="DH781" s="60"/>
      <c r="DI781" s="60"/>
      <c r="DJ781" s="60"/>
      <c r="DK781" s="60"/>
      <c r="DL781" s="60"/>
      <c r="DM781" s="60"/>
      <c r="DN781" s="60"/>
      <c r="DO781" s="60"/>
      <c r="DP781" s="60"/>
      <c r="DQ781" s="60"/>
      <c r="DR781" s="60"/>
      <c r="DS781" s="60"/>
      <c r="DT781" s="60"/>
      <c r="DU781" s="60"/>
      <c r="DV781" s="60"/>
      <c r="DW781" s="60"/>
      <c r="DX781" s="60"/>
      <c r="DY781" s="60"/>
      <c r="DZ781" s="60"/>
      <c r="EA781" s="60"/>
      <c r="EB781" s="60"/>
      <c r="EC781" s="60"/>
      <c r="ED781" s="60"/>
      <c r="EE781" s="60"/>
      <c r="EF781" s="60"/>
      <c r="EG781" s="60"/>
      <c r="EH781" s="60"/>
    </row>
    <row r="782" spans="1:138" s="50" customFormat="1">
      <c r="A782" s="102"/>
      <c r="B782" s="103" t="s">
        <v>35</v>
      </c>
      <c r="C782" s="104"/>
      <c r="D782" s="177">
        <v>7.4</v>
      </c>
      <c r="E782" s="108">
        <v>6.25</v>
      </c>
      <c r="F782" s="107"/>
      <c r="G782" s="97"/>
      <c r="H782" s="135"/>
      <c r="I782" s="105"/>
      <c r="J782" s="98"/>
      <c r="K782" s="131"/>
      <c r="L782" s="131"/>
      <c r="M782" s="131"/>
      <c r="N782" s="131"/>
      <c r="O782" s="131"/>
      <c r="P782" s="131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0"/>
      <c r="BN782" s="60"/>
      <c r="BO782" s="60"/>
      <c r="BP782" s="60"/>
      <c r="BQ782" s="60"/>
      <c r="BR782" s="60"/>
      <c r="BS782" s="60"/>
      <c r="BT782" s="60"/>
      <c r="BU782" s="60"/>
      <c r="BV782" s="60"/>
      <c r="BW782" s="60"/>
      <c r="BX782" s="60"/>
      <c r="BY782" s="60"/>
      <c r="BZ782" s="60"/>
      <c r="CA782" s="60"/>
      <c r="CB782" s="60"/>
      <c r="CC782" s="60"/>
      <c r="CD782" s="60"/>
      <c r="CE782" s="60"/>
      <c r="CF782" s="60"/>
      <c r="CG782" s="60"/>
      <c r="CH782" s="60"/>
      <c r="CI782" s="60"/>
      <c r="CJ782" s="60"/>
      <c r="CK782" s="60"/>
      <c r="CL782" s="60"/>
      <c r="CM782" s="60"/>
      <c r="CN782" s="60"/>
      <c r="CO782" s="60"/>
      <c r="CP782" s="60"/>
      <c r="CQ782" s="60"/>
      <c r="CR782" s="60"/>
      <c r="CS782" s="60"/>
      <c r="CT782" s="60"/>
      <c r="CU782" s="60"/>
      <c r="CV782" s="60"/>
      <c r="CW782" s="60"/>
      <c r="CX782" s="60"/>
      <c r="CY782" s="60"/>
      <c r="CZ782" s="60"/>
      <c r="DA782" s="60"/>
      <c r="DB782" s="60"/>
      <c r="DC782" s="60"/>
      <c r="DD782" s="60"/>
      <c r="DE782" s="60"/>
      <c r="DF782" s="60"/>
      <c r="DG782" s="60"/>
      <c r="DH782" s="60"/>
      <c r="DI782" s="60"/>
      <c r="DJ782" s="60"/>
      <c r="DK782" s="60"/>
      <c r="DL782" s="60"/>
      <c r="DM782" s="60"/>
      <c r="DN782" s="60"/>
      <c r="DO782" s="60"/>
      <c r="DP782" s="60"/>
      <c r="DQ782" s="60"/>
      <c r="DR782" s="60"/>
      <c r="DS782" s="60"/>
      <c r="DT782" s="60"/>
      <c r="DU782" s="60"/>
      <c r="DV782" s="60"/>
      <c r="DW782" s="60"/>
      <c r="DX782" s="60"/>
      <c r="DY782" s="60"/>
      <c r="DZ782" s="60"/>
      <c r="EA782" s="60"/>
      <c r="EB782" s="60"/>
      <c r="EC782" s="60"/>
      <c r="ED782" s="60"/>
      <c r="EE782" s="60"/>
      <c r="EF782" s="60"/>
      <c r="EG782" s="60"/>
      <c r="EH782" s="60"/>
    </row>
    <row r="783" spans="1:138" s="50" customFormat="1">
      <c r="A783" s="102"/>
      <c r="B783" s="103" t="s">
        <v>53</v>
      </c>
      <c r="C783" s="104"/>
      <c r="D783" s="177">
        <v>2.5</v>
      </c>
      <c r="E783" s="108">
        <v>2.5</v>
      </c>
      <c r="F783" s="107"/>
      <c r="G783" s="108"/>
      <c r="H783" s="109"/>
      <c r="I783" s="105"/>
      <c r="J783" s="98"/>
      <c r="K783" s="131"/>
      <c r="L783" s="131"/>
      <c r="M783" s="131"/>
      <c r="N783" s="131"/>
      <c r="O783" s="131"/>
      <c r="P783" s="131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  <c r="AT783" s="60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0"/>
      <c r="BN783" s="60"/>
      <c r="BO783" s="60"/>
      <c r="BP783" s="60"/>
      <c r="BQ783" s="60"/>
      <c r="BR783" s="60"/>
      <c r="BS783" s="60"/>
      <c r="BT783" s="60"/>
      <c r="BU783" s="60"/>
      <c r="BV783" s="60"/>
      <c r="BW783" s="60"/>
      <c r="BX783" s="60"/>
      <c r="BY783" s="60"/>
      <c r="BZ783" s="60"/>
      <c r="CA783" s="60"/>
      <c r="CB783" s="60"/>
      <c r="CC783" s="60"/>
      <c r="CD783" s="60"/>
      <c r="CE783" s="60"/>
      <c r="CF783" s="60"/>
      <c r="CG783" s="60"/>
      <c r="CH783" s="60"/>
      <c r="CI783" s="60"/>
      <c r="CJ783" s="60"/>
      <c r="CK783" s="60"/>
      <c r="CL783" s="60"/>
      <c r="CM783" s="60"/>
      <c r="CN783" s="60"/>
      <c r="CO783" s="60"/>
      <c r="CP783" s="60"/>
      <c r="CQ783" s="60"/>
      <c r="CR783" s="60"/>
      <c r="CS783" s="60"/>
      <c r="CT783" s="60"/>
      <c r="CU783" s="60"/>
      <c r="CV783" s="60"/>
      <c r="CW783" s="60"/>
      <c r="CX783" s="60"/>
      <c r="CY783" s="60"/>
      <c r="CZ783" s="60"/>
      <c r="DA783" s="60"/>
      <c r="DB783" s="60"/>
      <c r="DC783" s="60"/>
      <c r="DD783" s="60"/>
      <c r="DE783" s="60"/>
      <c r="DF783" s="60"/>
      <c r="DG783" s="60"/>
      <c r="DH783" s="60"/>
      <c r="DI783" s="60"/>
      <c r="DJ783" s="60"/>
      <c r="DK783" s="60"/>
      <c r="DL783" s="60"/>
      <c r="DM783" s="60"/>
      <c r="DN783" s="60"/>
      <c r="DO783" s="60"/>
      <c r="DP783" s="60"/>
      <c r="DQ783" s="60"/>
      <c r="DR783" s="60"/>
      <c r="DS783" s="60"/>
      <c r="DT783" s="60"/>
      <c r="DU783" s="60"/>
      <c r="DV783" s="60"/>
      <c r="DW783" s="60"/>
      <c r="DX783" s="60"/>
      <c r="DY783" s="60"/>
      <c r="DZ783" s="60"/>
      <c r="EA783" s="60"/>
      <c r="EB783" s="60"/>
      <c r="EC783" s="60"/>
      <c r="ED783" s="60"/>
      <c r="EE783" s="60"/>
      <c r="EF783" s="60"/>
      <c r="EG783" s="60"/>
      <c r="EH783" s="60"/>
    </row>
    <row r="784" spans="1:138" s="50" customFormat="1" ht="31.5">
      <c r="A784" s="102"/>
      <c r="B784" s="103" t="s">
        <v>40</v>
      </c>
      <c r="C784" s="104"/>
      <c r="D784" s="177">
        <v>6.6</v>
      </c>
      <c r="E784" s="108">
        <v>6.6</v>
      </c>
      <c r="F784" s="107"/>
      <c r="G784" s="97"/>
      <c r="H784" s="135"/>
      <c r="I784" s="105"/>
      <c r="J784" s="98"/>
      <c r="K784" s="131"/>
      <c r="L784" s="131"/>
      <c r="M784" s="131"/>
      <c r="N784" s="131"/>
      <c r="O784" s="131"/>
      <c r="P784" s="131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0"/>
      <c r="BN784" s="60"/>
      <c r="BO784" s="60"/>
      <c r="BP784" s="60"/>
      <c r="BQ784" s="60"/>
      <c r="BR784" s="60"/>
      <c r="BS784" s="60"/>
      <c r="BT784" s="60"/>
      <c r="BU784" s="60"/>
      <c r="BV784" s="60"/>
      <c r="BW784" s="60"/>
      <c r="BX784" s="60"/>
      <c r="BY784" s="60"/>
      <c r="BZ784" s="60"/>
      <c r="CA784" s="60"/>
      <c r="CB784" s="60"/>
      <c r="CC784" s="60"/>
      <c r="CD784" s="60"/>
      <c r="CE784" s="60"/>
      <c r="CF784" s="60"/>
      <c r="CG784" s="60"/>
      <c r="CH784" s="60"/>
      <c r="CI784" s="60"/>
      <c r="CJ784" s="60"/>
      <c r="CK784" s="60"/>
      <c r="CL784" s="60"/>
      <c r="CM784" s="60"/>
      <c r="CN784" s="60"/>
      <c r="CO784" s="60"/>
      <c r="CP784" s="60"/>
      <c r="CQ784" s="60"/>
      <c r="CR784" s="60"/>
      <c r="CS784" s="60"/>
      <c r="CT784" s="60"/>
      <c r="CU784" s="60"/>
      <c r="CV784" s="60"/>
      <c r="CW784" s="60"/>
      <c r="CX784" s="60"/>
      <c r="CY784" s="60"/>
      <c r="CZ784" s="60"/>
      <c r="DA784" s="60"/>
      <c r="DB784" s="60"/>
      <c r="DC784" s="60"/>
      <c r="DD784" s="60"/>
      <c r="DE784" s="60"/>
      <c r="DF784" s="60"/>
      <c r="DG784" s="60"/>
      <c r="DH784" s="60"/>
      <c r="DI784" s="60"/>
      <c r="DJ784" s="60"/>
      <c r="DK784" s="60"/>
      <c r="DL784" s="60"/>
      <c r="DM784" s="60"/>
      <c r="DN784" s="60"/>
      <c r="DO784" s="60"/>
      <c r="DP784" s="60"/>
      <c r="DQ784" s="60"/>
      <c r="DR784" s="60"/>
      <c r="DS784" s="60"/>
      <c r="DT784" s="60"/>
      <c r="DU784" s="60"/>
      <c r="DV784" s="60"/>
      <c r="DW784" s="60"/>
      <c r="DX784" s="60"/>
      <c r="DY784" s="60"/>
      <c r="DZ784" s="60"/>
      <c r="EA784" s="60"/>
      <c r="EB784" s="60"/>
      <c r="EC784" s="60"/>
      <c r="ED784" s="60"/>
      <c r="EE784" s="60"/>
      <c r="EF784" s="60"/>
      <c r="EG784" s="60"/>
      <c r="EH784" s="60"/>
    </row>
    <row r="785" spans="1:138" s="50" customFormat="1" ht="31.5">
      <c r="A785" s="102"/>
      <c r="B785" s="103" t="s">
        <v>100</v>
      </c>
      <c r="C785" s="104"/>
      <c r="D785" s="109">
        <v>4</v>
      </c>
      <c r="E785" s="108">
        <v>4</v>
      </c>
      <c r="F785" s="107"/>
      <c r="G785" s="108"/>
      <c r="H785" s="109"/>
      <c r="I785" s="105"/>
      <c r="J785" s="98"/>
      <c r="K785" s="131"/>
      <c r="L785" s="131"/>
      <c r="M785" s="131"/>
      <c r="N785" s="131"/>
      <c r="O785" s="131"/>
      <c r="P785" s="131"/>
      <c r="Q785" s="60"/>
      <c r="R785" s="60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60"/>
      <c r="AE785" s="60"/>
      <c r="AF785" s="60"/>
      <c r="AG785" s="60"/>
      <c r="AH785" s="60"/>
      <c r="AI785" s="60"/>
      <c r="AJ785" s="60"/>
      <c r="AK785" s="60"/>
      <c r="AL785" s="60"/>
      <c r="AM785" s="60"/>
      <c r="AN785" s="60"/>
      <c r="AO785" s="60"/>
      <c r="AP785" s="60"/>
      <c r="AQ785" s="60"/>
      <c r="AR785" s="60"/>
      <c r="AS785" s="60"/>
      <c r="AT785" s="60"/>
      <c r="AU785" s="60"/>
      <c r="AV785" s="60"/>
      <c r="AW785" s="60"/>
      <c r="AX785" s="60"/>
      <c r="AY785" s="60"/>
      <c r="AZ785" s="60"/>
      <c r="BA785" s="60"/>
      <c r="BB785" s="60"/>
      <c r="BC785" s="60"/>
      <c r="BD785" s="60"/>
      <c r="BE785" s="60"/>
      <c r="BF785" s="60"/>
      <c r="BG785" s="60"/>
      <c r="BH785" s="60"/>
      <c r="BI785" s="60"/>
      <c r="BJ785" s="60"/>
      <c r="BK785" s="60"/>
      <c r="BL785" s="60"/>
      <c r="BM785" s="60"/>
      <c r="BN785" s="60"/>
      <c r="BO785" s="60"/>
      <c r="BP785" s="60"/>
      <c r="BQ785" s="60"/>
      <c r="BR785" s="60"/>
      <c r="BS785" s="60"/>
      <c r="BT785" s="60"/>
      <c r="BU785" s="60"/>
      <c r="BV785" s="60"/>
      <c r="BW785" s="60"/>
      <c r="BX785" s="60"/>
      <c r="BY785" s="60"/>
      <c r="BZ785" s="60"/>
      <c r="CA785" s="60"/>
      <c r="CB785" s="60"/>
      <c r="CC785" s="60"/>
      <c r="CD785" s="60"/>
      <c r="CE785" s="60"/>
      <c r="CF785" s="60"/>
      <c r="CG785" s="60"/>
      <c r="CH785" s="60"/>
      <c r="CI785" s="60"/>
      <c r="CJ785" s="60"/>
      <c r="CK785" s="60"/>
      <c r="CL785" s="60"/>
      <c r="CM785" s="60"/>
      <c r="CN785" s="60"/>
      <c r="CO785" s="60"/>
      <c r="CP785" s="60"/>
      <c r="CQ785" s="60"/>
      <c r="CR785" s="60"/>
      <c r="CS785" s="60"/>
      <c r="CT785" s="60"/>
      <c r="CU785" s="60"/>
      <c r="CV785" s="60"/>
      <c r="CW785" s="60"/>
      <c r="CX785" s="60"/>
      <c r="CY785" s="60"/>
      <c r="CZ785" s="60"/>
      <c r="DA785" s="60"/>
      <c r="DB785" s="60"/>
      <c r="DC785" s="60"/>
      <c r="DD785" s="60"/>
      <c r="DE785" s="60"/>
      <c r="DF785" s="60"/>
      <c r="DG785" s="60"/>
      <c r="DH785" s="60"/>
      <c r="DI785" s="60"/>
      <c r="DJ785" s="60"/>
      <c r="DK785" s="60"/>
      <c r="DL785" s="60"/>
      <c r="DM785" s="60"/>
      <c r="DN785" s="60"/>
      <c r="DO785" s="60"/>
      <c r="DP785" s="60"/>
      <c r="DQ785" s="60"/>
      <c r="DR785" s="60"/>
      <c r="DS785" s="60"/>
      <c r="DT785" s="60"/>
      <c r="DU785" s="60"/>
      <c r="DV785" s="60"/>
      <c r="DW785" s="60"/>
      <c r="DX785" s="60"/>
      <c r="DY785" s="60"/>
      <c r="DZ785" s="60"/>
      <c r="EA785" s="60"/>
      <c r="EB785" s="60"/>
      <c r="EC785" s="60"/>
      <c r="ED785" s="60"/>
      <c r="EE785" s="60"/>
      <c r="EF785" s="60"/>
      <c r="EG785" s="60"/>
      <c r="EH785" s="60"/>
    </row>
    <row r="786" spans="1:138" s="50" customFormat="1">
      <c r="A786" s="102"/>
      <c r="B786" s="103" t="s">
        <v>17</v>
      </c>
      <c r="C786" s="104"/>
      <c r="D786" s="177">
        <v>6.6</v>
      </c>
      <c r="E786" s="108">
        <v>6.6</v>
      </c>
      <c r="F786" s="107"/>
      <c r="G786" s="108"/>
      <c r="H786" s="109"/>
      <c r="I786" s="105"/>
      <c r="J786" s="98"/>
      <c r="K786" s="131"/>
      <c r="L786" s="131"/>
      <c r="M786" s="131"/>
      <c r="N786" s="131"/>
      <c r="O786" s="131"/>
      <c r="P786" s="131"/>
      <c r="Q786" s="60"/>
      <c r="R786" s="60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60"/>
      <c r="AE786" s="60"/>
      <c r="AF786" s="60"/>
      <c r="AG786" s="60"/>
      <c r="AH786" s="60"/>
      <c r="AI786" s="60"/>
      <c r="AJ786" s="60"/>
      <c r="AK786" s="60"/>
      <c r="AL786" s="60"/>
      <c r="AM786" s="60"/>
      <c r="AN786" s="60"/>
      <c r="AO786" s="60"/>
      <c r="AP786" s="60"/>
      <c r="AQ786" s="60"/>
      <c r="AR786" s="60"/>
      <c r="AS786" s="60"/>
      <c r="AT786" s="60"/>
      <c r="AU786" s="60"/>
      <c r="AV786" s="60"/>
      <c r="AW786" s="60"/>
      <c r="AX786" s="60"/>
      <c r="AY786" s="60"/>
      <c r="AZ786" s="60"/>
      <c r="BA786" s="60"/>
      <c r="BB786" s="60"/>
      <c r="BC786" s="60"/>
      <c r="BD786" s="60"/>
      <c r="BE786" s="60"/>
      <c r="BF786" s="60"/>
      <c r="BG786" s="60"/>
      <c r="BH786" s="60"/>
      <c r="BI786" s="60"/>
      <c r="BJ786" s="60"/>
      <c r="BK786" s="60"/>
      <c r="BL786" s="60"/>
      <c r="BM786" s="60"/>
      <c r="BN786" s="60"/>
      <c r="BO786" s="60"/>
      <c r="BP786" s="60"/>
      <c r="BQ786" s="60"/>
      <c r="BR786" s="60"/>
      <c r="BS786" s="60"/>
      <c r="BT786" s="60"/>
      <c r="BU786" s="60"/>
      <c r="BV786" s="60"/>
      <c r="BW786" s="60"/>
      <c r="BX786" s="60"/>
      <c r="BY786" s="60"/>
      <c r="BZ786" s="60"/>
      <c r="CA786" s="60"/>
      <c r="CB786" s="60"/>
      <c r="CC786" s="60"/>
      <c r="CD786" s="60"/>
      <c r="CE786" s="60"/>
      <c r="CF786" s="60"/>
      <c r="CG786" s="60"/>
      <c r="CH786" s="60"/>
      <c r="CI786" s="60"/>
      <c r="CJ786" s="60"/>
      <c r="CK786" s="60"/>
      <c r="CL786" s="60"/>
      <c r="CM786" s="60"/>
      <c r="CN786" s="60"/>
      <c r="CO786" s="60"/>
      <c r="CP786" s="60"/>
      <c r="CQ786" s="60"/>
      <c r="CR786" s="60"/>
      <c r="CS786" s="60"/>
      <c r="CT786" s="60"/>
      <c r="CU786" s="60"/>
      <c r="CV786" s="60"/>
      <c r="CW786" s="60"/>
      <c r="CX786" s="60"/>
      <c r="CY786" s="60"/>
      <c r="CZ786" s="60"/>
      <c r="DA786" s="60"/>
      <c r="DB786" s="60"/>
      <c r="DC786" s="60"/>
      <c r="DD786" s="60"/>
      <c r="DE786" s="60"/>
      <c r="DF786" s="60"/>
      <c r="DG786" s="60"/>
      <c r="DH786" s="60"/>
      <c r="DI786" s="60"/>
      <c r="DJ786" s="60"/>
      <c r="DK786" s="60"/>
      <c r="DL786" s="60"/>
      <c r="DM786" s="60"/>
      <c r="DN786" s="60"/>
      <c r="DO786" s="60"/>
      <c r="DP786" s="60"/>
      <c r="DQ786" s="60"/>
      <c r="DR786" s="60"/>
      <c r="DS786" s="60"/>
      <c r="DT786" s="60"/>
      <c r="DU786" s="60"/>
      <c r="DV786" s="60"/>
      <c r="DW786" s="60"/>
      <c r="DX786" s="60"/>
      <c r="DY786" s="60"/>
      <c r="DZ786" s="60"/>
      <c r="EA786" s="60"/>
      <c r="EB786" s="60"/>
      <c r="EC786" s="60"/>
      <c r="ED786" s="60"/>
      <c r="EE786" s="60"/>
      <c r="EF786" s="60"/>
      <c r="EG786" s="60"/>
      <c r="EH786" s="60"/>
    </row>
    <row r="787" spans="1:138" s="50" customFormat="1">
      <c r="A787" s="103"/>
      <c r="B787" s="103" t="s">
        <v>19</v>
      </c>
      <c r="C787" s="104"/>
      <c r="D787" s="108">
        <v>0.4</v>
      </c>
      <c r="E787" s="177">
        <v>0.4</v>
      </c>
      <c r="F787" s="106"/>
      <c r="G787" s="177"/>
      <c r="H787" s="177"/>
      <c r="I787" s="109"/>
      <c r="J787" s="98"/>
      <c r="K787" s="131"/>
      <c r="L787" s="131"/>
      <c r="M787" s="131"/>
      <c r="N787" s="131"/>
      <c r="O787" s="131"/>
      <c r="P787" s="131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0"/>
      <c r="AG787" s="60"/>
      <c r="AH787" s="60"/>
      <c r="AI787" s="60"/>
      <c r="AJ787" s="60"/>
      <c r="AK787" s="60"/>
      <c r="AL787" s="60"/>
      <c r="AM787" s="60"/>
      <c r="AN787" s="60"/>
      <c r="AO787" s="60"/>
      <c r="AP787" s="60"/>
      <c r="AQ787" s="60"/>
      <c r="AR787" s="60"/>
      <c r="AS787" s="60"/>
      <c r="AT787" s="60"/>
      <c r="AU787" s="60"/>
      <c r="AV787" s="60"/>
      <c r="AW787" s="60"/>
      <c r="AX787" s="60"/>
      <c r="AY787" s="60"/>
      <c r="AZ787" s="60"/>
      <c r="BA787" s="60"/>
      <c r="BB787" s="60"/>
      <c r="BC787" s="60"/>
      <c r="BD787" s="60"/>
      <c r="BE787" s="60"/>
      <c r="BF787" s="60"/>
      <c r="BG787" s="60"/>
      <c r="BH787" s="60"/>
      <c r="BI787" s="60"/>
      <c r="BJ787" s="60"/>
      <c r="BK787" s="60"/>
      <c r="BL787" s="60"/>
      <c r="BM787" s="60"/>
      <c r="BN787" s="60"/>
      <c r="BO787" s="60"/>
      <c r="BP787" s="60"/>
      <c r="BQ787" s="60"/>
      <c r="BR787" s="60"/>
      <c r="BS787" s="60"/>
      <c r="BT787" s="60"/>
      <c r="BU787" s="60"/>
      <c r="BV787" s="60"/>
      <c r="BW787" s="60"/>
      <c r="BX787" s="60"/>
      <c r="BY787" s="60"/>
      <c r="BZ787" s="60"/>
      <c r="CA787" s="60"/>
      <c r="CB787" s="60"/>
      <c r="CC787" s="60"/>
      <c r="CD787" s="60"/>
      <c r="CE787" s="60"/>
      <c r="CF787" s="60"/>
      <c r="CG787" s="60"/>
      <c r="CH787" s="60"/>
      <c r="CI787" s="60"/>
      <c r="CJ787" s="60"/>
      <c r="CK787" s="60"/>
      <c r="CL787" s="60"/>
      <c r="CM787" s="60"/>
      <c r="CN787" s="60"/>
      <c r="CO787" s="60"/>
      <c r="CP787" s="60"/>
      <c r="CQ787" s="60"/>
      <c r="CR787" s="60"/>
      <c r="CS787" s="60"/>
      <c r="CT787" s="60"/>
      <c r="CU787" s="60"/>
      <c r="CV787" s="60"/>
      <c r="CW787" s="60"/>
      <c r="CX787" s="60"/>
      <c r="CY787" s="60"/>
      <c r="CZ787" s="60"/>
      <c r="DA787" s="60"/>
      <c r="DB787" s="60"/>
      <c r="DC787" s="60"/>
      <c r="DD787" s="60"/>
      <c r="DE787" s="60"/>
      <c r="DF787" s="60"/>
      <c r="DG787" s="60"/>
      <c r="DH787" s="60"/>
      <c r="DI787" s="60"/>
      <c r="DJ787" s="60"/>
      <c r="DK787" s="60"/>
      <c r="DL787" s="60"/>
      <c r="DM787" s="60"/>
      <c r="DN787" s="60"/>
      <c r="DO787" s="60"/>
      <c r="DP787" s="60"/>
      <c r="DQ787" s="60"/>
      <c r="DR787" s="60"/>
      <c r="DS787" s="60"/>
      <c r="DT787" s="60"/>
      <c r="DU787" s="60"/>
      <c r="DV787" s="60"/>
      <c r="DW787" s="60"/>
      <c r="DX787" s="60"/>
      <c r="DY787" s="60"/>
      <c r="DZ787" s="60"/>
      <c r="EA787" s="60"/>
      <c r="EB787" s="60"/>
      <c r="EC787" s="60"/>
      <c r="ED787" s="60"/>
      <c r="EE787" s="60"/>
      <c r="EF787" s="60"/>
      <c r="EG787" s="60"/>
      <c r="EH787" s="60"/>
    </row>
    <row r="788" spans="1:138" s="50" customFormat="1" ht="31.5">
      <c r="A788" s="103"/>
      <c r="B788" s="103" t="s">
        <v>36</v>
      </c>
      <c r="C788" s="104"/>
      <c r="D788" s="108">
        <v>1.6</v>
      </c>
      <c r="E788" s="177">
        <v>1.6</v>
      </c>
      <c r="F788" s="106"/>
      <c r="G788" s="177"/>
      <c r="H788" s="177"/>
      <c r="I788" s="109"/>
      <c r="J788" s="98"/>
      <c r="K788" s="131"/>
      <c r="L788" s="131"/>
      <c r="M788" s="131"/>
      <c r="N788" s="131"/>
      <c r="O788" s="131"/>
      <c r="P788" s="131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0"/>
      <c r="AG788" s="60"/>
      <c r="AH788" s="60"/>
      <c r="AI788" s="60"/>
      <c r="AJ788" s="60"/>
      <c r="AK788" s="60"/>
      <c r="AL788" s="60"/>
      <c r="AM788" s="60"/>
      <c r="AN788" s="60"/>
      <c r="AO788" s="60"/>
      <c r="AP788" s="60"/>
      <c r="AQ788" s="60"/>
      <c r="AR788" s="60"/>
      <c r="AS788" s="60"/>
      <c r="AT788" s="60"/>
      <c r="AU788" s="60"/>
      <c r="AV788" s="60"/>
      <c r="AW788" s="60"/>
      <c r="AX788" s="60"/>
      <c r="AY788" s="60"/>
      <c r="AZ788" s="60"/>
      <c r="BA788" s="60"/>
      <c r="BB788" s="60"/>
      <c r="BC788" s="60"/>
      <c r="BD788" s="60"/>
      <c r="BE788" s="60"/>
      <c r="BF788" s="60"/>
      <c r="BG788" s="60"/>
      <c r="BH788" s="60"/>
      <c r="BI788" s="60"/>
      <c r="BJ788" s="60"/>
      <c r="BK788" s="60"/>
      <c r="BL788" s="60"/>
      <c r="BM788" s="60"/>
      <c r="BN788" s="60"/>
      <c r="BO788" s="60"/>
      <c r="BP788" s="60"/>
      <c r="BQ788" s="60"/>
      <c r="BR788" s="60"/>
      <c r="BS788" s="60"/>
      <c r="BT788" s="60"/>
      <c r="BU788" s="60"/>
      <c r="BV788" s="60"/>
      <c r="BW788" s="60"/>
      <c r="BX788" s="60"/>
      <c r="BY788" s="60"/>
      <c r="BZ788" s="60"/>
      <c r="CA788" s="60"/>
      <c r="CB788" s="60"/>
      <c r="CC788" s="60"/>
      <c r="CD788" s="60"/>
      <c r="CE788" s="60"/>
      <c r="CF788" s="60"/>
      <c r="CG788" s="60"/>
      <c r="CH788" s="60"/>
      <c r="CI788" s="60"/>
      <c r="CJ788" s="60"/>
      <c r="CK788" s="60"/>
      <c r="CL788" s="60"/>
      <c r="CM788" s="60"/>
      <c r="CN788" s="60"/>
      <c r="CO788" s="60"/>
      <c r="CP788" s="60"/>
      <c r="CQ788" s="60"/>
      <c r="CR788" s="60"/>
      <c r="CS788" s="60"/>
      <c r="CT788" s="60"/>
      <c r="CU788" s="60"/>
      <c r="CV788" s="60"/>
      <c r="CW788" s="60"/>
      <c r="CX788" s="60"/>
      <c r="CY788" s="60"/>
      <c r="CZ788" s="60"/>
      <c r="DA788" s="60"/>
      <c r="DB788" s="60"/>
      <c r="DC788" s="60"/>
      <c r="DD788" s="60"/>
      <c r="DE788" s="60"/>
      <c r="DF788" s="60"/>
      <c r="DG788" s="60"/>
      <c r="DH788" s="60"/>
      <c r="DI788" s="60"/>
      <c r="DJ788" s="60"/>
      <c r="DK788" s="60"/>
      <c r="DL788" s="60"/>
      <c r="DM788" s="60"/>
      <c r="DN788" s="60"/>
      <c r="DO788" s="60"/>
      <c r="DP788" s="60"/>
      <c r="DQ788" s="60"/>
      <c r="DR788" s="60"/>
      <c r="DS788" s="60"/>
      <c r="DT788" s="60"/>
      <c r="DU788" s="60"/>
      <c r="DV788" s="60"/>
      <c r="DW788" s="60"/>
      <c r="DX788" s="60"/>
      <c r="DY788" s="60"/>
      <c r="DZ788" s="60"/>
      <c r="EA788" s="60"/>
      <c r="EB788" s="60"/>
      <c r="EC788" s="60"/>
      <c r="ED788" s="60"/>
      <c r="EE788" s="60"/>
      <c r="EF788" s="60"/>
      <c r="EG788" s="60"/>
      <c r="EH788" s="60"/>
    </row>
    <row r="789" spans="1:138" s="50" customFormat="1" ht="27" customHeight="1">
      <c r="A789" s="102" t="s">
        <v>94</v>
      </c>
      <c r="B789" s="103"/>
      <c r="C789" s="104">
        <v>110</v>
      </c>
      <c r="D789" s="109"/>
      <c r="E789" s="108"/>
      <c r="F789" s="109">
        <v>2.2000000000000002</v>
      </c>
      <c r="G789" s="108">
        <v>3.3</v>
      </c>
      <c r="H789" s="109">
        <v>15.4</v>
      </c>
      <c r="I789" s="105">
        <v>100.1</v>
      </c>
      <c r="J789" s="98" t="s">
        <v>222</v>
      </c>
      <c r="K789" s="131"/>
      <c r="L789" s="131"/>
      <c r="M789" s="131"/>
      <c r="N789" s="131"/>
      <c r="O789" s="131"/>
      <c r="P789" s="131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0"/>
      <c r="AG789" s="60"/>
      <c r="AH789" s="60"/>
      <c r="AI789" s="60"/>
      <c r="AJ789" s="60"/>
      <c r="AK789" s="60"/>
      <c r="AL789" s="60"/>
      <c r="AM789" s="60"/>
      <c r="AN789" s="60"/>
      <c r="AO789" s="60"/>
      <c r="AP789" s="60"/>
      <c r="AQ789" s="60"/>
      <c r="AR789" s="60"/>
      <c r="AS789" s="60"/>
      <c r="AT789" s="60"/>
      <c r="AU789" s="60"/>
      <c r="AV789" s="60"/>
      <c r="AW789" s="60"/>
      <c r="AX789" s="60"/>
      <c r="AY789" s="60"/>
      <c r="AZ789" s="60"/>
      <c r="BA789" s="60"/>
      <c r="BB789" s="60"/>
      <c r="BC789" s="60"/>
      <c r="BD789" s="60"/>
      <c r="BE789" s="60"/>
      <c r="BF789" s="60"/>
      <c r="BG789" s="60"/>
      <c r="BH789" s="60"/>
      <c r="BI789" s="60"/>
      <c r="BJ789" s="60"/>
      <c r="BK789" s="60"/>
      <c r="BL789" s="60"/>
      <c r="BM789" s="60"/>
      <c r="BN789" s="60"/>
      <c r="BO789" s="60"/>
      <c r="BP789" s="60"/>
      <c r="BQ789" s="60"/>
      <c r="BR789" s="60"/>
      <c r="BS789" s="60"/>
      <c r="BT789" s="60"/>
      <c r="BU789" s="60"/>
      <c r="BV789" s="60"/>
      <c r="BW789" s="60"/>
      <c r="BX789" s="60"/>
      <c r="BY789" s="60"/>
      <c r="BZ789" s="60"/>
      <c r="CA789" s="60"/>
      <c r="CB789" s="60"/>
      <c r="CC789" s="60"/>
      <c r="CD789" s="60"/>
      <c r="CE789" s="60"/>
      <c r="CF789" s="60"/>
      <c r="CG789" s="60"/>
      <c r="CH789" s="60"/>
      <c r="CI789" s="60"/>
      <c r="CJ789" s="60"/>
      <c r="CK789" s="60"/>
      <c r="CL789" s="60"/>
      <c r="CM789" s="60"/>
      <c r="CN789" s="60"/>
      <c r="CO789" s="60"/>
      <c r="CP789" s="60"/>
      <c r="CQ789" s="60"/>
      <c r="CR789" s="60"/>
      <c r="CS789" s="60"/>
      <c r="CT789" s="60"/>
      <c r="CU789" s="60"/>
      <c r="CV789" s="60"/>
      <c r="CW789" s="60"/>
      <c r="CX789" s="60"/>
      <c r="CY789" s="60"/>
      <c r="CZ789" s="60"/>
      <c r="DA789" s="60"/>
      <c r="DB789" s="60"/>
      <c r="DC789" s="60"/>
      <c r="DD789" s="60"/>
      <c r="DE789" s="60"/>
      <c r="DF789" s="60"/>
      <c r="DG789" s="60"/>
      <c r="DH789" s="60"/>
      <c r="DI789" s="60"/>
      <c r="DJ789" s="60"/>
      <c r="DK789" s="60"/>
      <c r="DL789" s="60"/>
      <c r="DM789" s="60"/>
      <c r="DN789" s="60"/>
      <c r="DO789" s="60"/>
      <c r="DP789" s="60"/>
      <c r="DQ789" s="60"/>
      <c r="DR789" s="60"/>
      <c r="DS789" s="60"/>
      <c r="DT789" s="60"/>
      <c r="DU789" s="60"/>
      <c r="DV789" s="60"/>
      <c r="DW789" s="60"/>
      <c r="DX789" s="60"/>
      <c r="DY789" s="60"/>
      <c r="DZ789" s="60"/>
      <c r="EA789" s="60"/>
      <c r="EB789" s="60"/>
      <c r="EC789" s="60"/>
      <c r="ED789" s="60"/>
      <c r="EE789" s="60"/>
      <c r="EF789" s="60"/>
      <c r="EG789" s="60"/>
      <c r="EH789" s="60"/>
    </row>
    <row r="790" spans="1:138" s="50" customFormat="1" ht="15" customHeight="1">
      <c r="A790" s="102"/>
      <c r="B790" s="103" t="s">
        <v>32</v>
      </c>
      <c r="C790" s="104"/>
      <c r="D790" s="109">
        <v>125.6</v>
      </c>
      <c r="E790" s="108">
        <v>94.43</v>
      </c>
      <c r="F790" s="109"/>
      <c r="G790" s="108"/>
      <c r="H790" s="109"/>
      <c r="I790" s="105"/>
      <c r="J790" s="98"/>
      <c r="K790" s="131"/>
      <c r="L790" s="131"/>
      <c r="M790" s="131"/>
      <c r="N790" s="131"/>
      <c r="O790" s="131"/>
      <c r="P790" s="131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0"/>
      <c r="AG790" s="60"/>
      <c r="AH790" s="60"/>
      <c r="AI790" s="60"/>
      <c r="AJ790" s="60"/>
      <c r="AK790" s="60"/>
      <c r="AL790" s="60"/>
      <c r="AM790" s="60"/>
      <c r="AN790" s="60"/>
      <c r="AO790" s="60"/>
      <c r="AP790" s="60"/>
      <c r="AQ790" s="60"/>
      <c r="AR790" s="60"/>
      <c r="AS790" s="60"/>
      <c r="AT790" s="60"/>
      <c r="AU790" s="60"/>
      <c r="AV790" s="60"/>
      <c r="AW790" s="60"/>
      <c r="AX790" s="60"/>
      <c r="AY790" s="60"/>
      <c r="AZ790" s="60"/>
      <c r="BA790" s="60"/>
      <c r="BB790" s="60"/>
      <c r="BC790" s="60"/>
      <c r="BD790" s="60"/>
      <c r="BE790" s="60"/>
      <c r="BF790" s="60"/>
      <c r="BG790" s="60"/>
      <c r="BH790" s="60"/>
      <c r="BI790" s="60"/>
      <c r="BJ790" s="60"/>
      <c r="BK790" s="60"/>
      <c r="BL790" s="60"/>
      <c r="BM790" s="60"/>
      <c r="BN790" s="60"/>
      <c r="BO790" s="60"/>
      <c r="BP790" s="60"/>
      <c r="BQ790" s="60"/>
      <c r="BR790" s="60"/>
      <c r="BS790" s="60"/>
      <c r="BT790" s="60"/>
      <c r="BU790" s="60"/>
      <c r="BV790" s="60"/>
      <c r="BW790" s="60"/>
      <c r="BX790" s="60"/>
      <c r="BY790" s="60"/>
      <c r="BZ790" s="60"/>
      <c r="CA790" s="60"/>
      <c r="CB790" s="60"/>
      <c r="CC790" s="60"/>
      <c r="CD790" s="60"/>
      <c r="CE790" s="60"/>
      <c r="CF790" s="60"/>
      <c r="CG790" s="60"/>
      <c r="CH790" s="60"/>
      <c r="CI790" s="60"/>
      <c r="CJ790" s="60"/>
      <c r="CK790" s="60"/>
      <c r="CL790" s="60"/>
      <c r="CM790" s="60"/>
      <c r="CN790" s="60"/>
      <c r="CO790" s="60"/>
      <c r="CP790" s="60"/>
      <c r="CQ790" s="60"/>
      <c r="CR790" s="60"/>
      <c r="CS790" s="60"/>
      <c r="CT790" s="60"/>
      <c r="CU790" s="60"/>
      <c r="CV790" s="60"/>
      <c r="CW790" s="60"/>
      <c r="CX790" s="60"/>
      <c r="CY790" s="60"/>
      <c r="CZ790" s="60"/>
      <c r="DA790" s="60"/>
      <c r="DB790" s="60"/>
      <c r="DC790" s="60"/>
      <c r="DD790" s="60"/>
      <c r="DE790" s="60"/>
      <c r="DF790" s="60"/>
      <c r="DG790" s="60"/>
      <c r="DH790" s="60"/>
      <c r="DI790" s="60"/>
      <c r="DJ790" s="60"/>
      <c r="DK790" s="60"/>
      <c r="DL790" s="60"/>
      <c r="DM790" s="60"/>
      <c r="DN790" s="60"/>
      <c r="DO790" s="60"/>
      <c r="DP790" s="60"/>
      <c r="DQ790" s="60"/>
      <c r="DR790" s="60"/>
      <c r="DS790" s="60"/>
      <c r="DT790" s="60"/>
      <c r="DU790" s="60"/>
      <c r="DV790" s="60"/>
      <c r="DW790" s="60"/>
      <c r="DX790" s="60"/>
      <c r="DY790" s="60"/>
      <c r="DZ790" s="60"/>
      <c r="EA790" s="60"/>
      <c r="EB790" s="60"/>
      <c r="EC790" s="60"/>
      <c r="ED790" s="60"/>
      <c r="EE790" s="60"/>
      <c r="EF790" s="60"/>
      <c r="EG790" s="60"/>
      <c r="EH790" s="60"/>
    </row>
    <row r="791" spans="1:138" s="50" customFormat="1" ht="15" customHeight="1">
      <c r="A791" s="102"/>
      <c r="B791" s="103" t="s">
        <v>16</v>
      </c>
      <c r="C791" s="104"/>
      <c r="D791" s="109">
        <v>17.38</v>
      </c>
      <c r="E791" s="108">
        <v>16.5</v>
      </c>
      <c r="F791" s="109"/>
      <c r="G791" s="108"/>
      <c r="H791" s="109"/>
      <c r="I791" s="105"/>
      <c r="J791" s="98"/>
      <c r="K791" s="131"/>
      <c r="L791" s="131"/>
      <c r="M791" s="131"/>
      <c r="N791" s="131"/>
      <c r="O791" s="131"/>
      <c r="P791" s="131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0"/>
      <c r="AG791" s="60"/>
      <c r="AH791" s="60"/>
      <c r="AI791" s="60"/>
      <c r="AJ791" s="60"/>
      <c r="AK791" s="60"/>
      <c r="AL791" s="60"/>
      <c r="AM791" s="60"/>
      <c r="AN791" s="60"/>
      <c r="AO791" s="60"/>
      <c r="AP791" s="60"/>
      <c r="AQ791" s="60"/>
      <c r="AR791" s="60"/>
      <c r="AS791" s="60"/>
      <c r="AT791" s="60"/>
      <c r="AU791" s="60"/>
      <c r="AV791" s="60"/>
      <c r="AW791" s="60"/>
      <c r="AX791" s="60"/>
      <c r="AY791" s="60"/>
      <c r="AZ791" s="60"/>
      <c r="BA791" s="60"/>
      <c r="BB791" s="60"/>
      <c r="BC791" s="60"/>
      <c r="BD791" s="60"/>
      <c r="BE791" s="60"/>
      <c r="BF791" s="60"/>
      <c r="BG791" s="60"/>
      <c r="BH791" s="60"/>
      <c r="BI791" s="60"/>
      <c r="BJ791" s="60"/>
      <c r="BK791" s="60"/>
      <c r="BL791" s="60"/>
      <c r="BM791" s="60"/>
      <c r="BN791" s="60"/>
      <c r="BO791" s="60"/>
      <c r="BP791" s="60"/>
      <c r="BQ791" s="60"/>
      <c r="BR791" s="60"/>
      <c r="BS791" s="60"/>
      <c r="BT791" s="60"/>
      <c r="BU791" s="60"/>
      <c r="BV791" s="60"/>
      <c r="BW791" s="60"/>
      <c r="BX791" s="60"/>
      <c r="BY791" s="60"/>
      <c r="BZ791" s="60"/>
      <c r="CA791" s="60"/>
      <c r="CB791" s="60"/>
      <c r="CC791" s="60"/>
      <c r="CD791" s="60"/>
      <c r="CE791" s="60"/>
      <c r="CF791" s="60"/>
      <c r="CG791" s="60"/>
      <c r="CH791" s="60"/>
      <c r="CI791" s="60"/>
      <c r="CJ791" s="60"/>
      <c r="CK791" s="60"/>
      <c r="CL791" s="60"/>
      <c r="CM791" s="60"/>
      <c r="CN791" s="60"/>
      <c r="CO791" s="60"/>
      <c r="CP791" s="60"/>
      <c r="CQ791" s="60"/>
      <c r="CR791" s="60"/>
      <c r="CS791" s="60"/>
      <c r="CT791" s="60"/>
      <c r="CU791" s="60"/>
      <c r="CV791" s="60"/>
      <c r="CW791" s="60"/>
      <c r="CX791" s="60"/>
      <c r="CY791" s="60"/>
      <c r="CZ791" s="60"/>
      <c r="DA791" s="60"/>
      <c r="DB791" s="60"/>
      <c r="DC791" s="60"/>
      <c r="DD791" s="60"/>
      <c r="DE791" s="60"/>
      <c r="DF791" s="60"/>
      <c r="DG791" s="60"/>
      <c r="DH791" s="60"/>
      <c r="DI791" s="60"/>
      <c r="DJ791" s="60"/>
      <c r="DK791" s="60"/>
      <c r="DL791" s="60"/>
      <c r="DM791" s="60"/>
      <c r="DN791" s="60"/>
      <c r="DO791" s="60"/>
      <c r="DP791" s="60"/>
      <c r="DQ791" s="60"/>
      <c r="DR791" s="60"/>
      <c r="DS791" s="60"/>
      <c r="DT791" s="60"/>
      <c r="DU791" s="60"/>
      <c r="DV791" s="60"/>
      <c r="DW791" s="60"/>
      <c r="DX791" s="60"/>
      <c r="DY791" s="60"/>
      <c r="DZ791" s="60"/>
      <c r="EA791" s="60"/>
      <c r="EB791" s="60"/>
      <c r="EC791" s="60"/>
      <c r="ED791" s="60"/>
      <c r="EE791" s="60"/>
      <c r="EF791" s="60"/>
      <c r="EG791" s="60"/>
      <c r="EH791" s="60"/>
    </row>
    <row r="792" spans="1:138" s="50" customFormat="1" ht="15" customHeight="1">
      <c r="A792" s="102"/>
      <c r="B792" s="103" t="s">
        <v>20</v>
      </c>
      <c r="C792" s="104"/>
      <c r="D792" s="109">
        <v>3</v>
      </c>
      <c r="E792" s="108">
        <v>3</v>
      </c>
      <c r="F792" s="109"/>
      <c r="G792" s="108"/>
      <c r="H792" s="109"/>
      <c r="I792" s="105"/>
      <c r="J792" s="98"/>
      <c r="K792" s="131"/>
      <c r="L792" s="131"/>
      <c r="M792" s="131"/>
      <c r="N792" s="131"/>
      <c r="O792" s="131"/>
      <c r="P792" s="131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0"/>
      <c r="AG792" s="60"/>
      <c r="AH792" s="60"/>
      <c r="AI792" s="60"/>
      <c r="AJ792" s="60"/>
      <c r="AK792" s="60"/>
      <c r="AL792" s="60"/>
      <c r="AM792" s="60"/>
      <c r="AN792" s="60"/>
      <c r="AO792" s="60"/>
      <c r="AP792" s="60"/>
      <c r="AQ792" s="60"/>
      <c r="AR792" s="60"/>
      <c r="AS792" s="60"/>
      <c r="AT792" s="60"/>
      <c r="AU792" s="60"/>
      <c r="AV792" s="60"/>
      <c r="AW792" s="60"/>
      <c r="AX792" s="60"/>
      <c r="AY792" s="60"/>
      <c r="AZ792" s="60"/>
      <c r="BA792" s="60"/>
      <c r="BB792" s="60"/>
      <c r="BC792" s="60"/>
      <c r="BD792" s="60"/>
      <c r="BE792" s="60"/>
      <c r="BF792" s="60"/>
      <c r="BG792" s="60"/>
      <c r="BH792" s="60"/>
      <c r="BI792" s="60"/>
      <c r="BJ792" s="60"/>
      <c r="BK792" s="60"/>
      <c r="BL792" s="60"/>
      <c r="BM792" s="60"/>
      <c r="BN792" s="60"/>
      <c r="BO792" s="60"/>
      <c r="BP792" s="60"/>
      <c r="BQ792" s="60"/>
      <c r="BR792" s="60"/>
      <c r="BS792" s="60"/>
      <c r="BT792" s="60"/>
      <c r="BU792" s="60"/>
      <c r="BV792" s="60"/>
      <c r="BW792" s="60"/>
      <c r="BX792" s="60"/>
      <c r="BY792" s="60"/>
      <c r="BZ792" s="60"/>
      <c r="CA792" s="60"/>
      <c r="CB792" s="60"/>
      <c r="CC792" s="60"/>
      <c r="CD792" s="60"/>
      <c r="CE792" s="60"/>
      <c r="CF792" s="60"/>
      <c r="CG792" s="60"/>
      <c r="CH792" s="60"/>
      <c r="CI792" s="60"/>
      <c r="CJ792" s="60"/>
      <c r="CK792" s="60"/>
      <c r="CL792" s="60"/>
      <c r="CM792" s="60"/>
      <c r="CN792" s="60"/>
      <c r="CO792" s="60"/>
      <c r="CP792" s="60"/>
      <c r="CQ792" s="60"/>
      <c r="CR792" s="60"/>
      <c r="CS792" s="60"/>
      <c r="CT792" s="60"/>
      <c r="CU792" s="60"/>
      <c r="CV792" s="60"/>
      <c r="CW792" s="60"/>
      <c r="CX792" s="60"/>
      <c r="CY792" s="60"/>
      <c r="CZ792" s="60"/>
      <c r="DA792" s="60"/>
      <c r="DB792" s="60"/>
      <c r="DC792" s="60"/>
      <c r="DD792" s="60"/>
      <c r="DE792" s="60"/>
      <c r="DF792" s="60"/>
      <c r="DG792" s="60"/>
      <c r="DH792" s="60"/>
      <c r="DI792" s="60"/>
      <c r="DJ792" s="60"/>
      <c r="DK792" s="60"/>
      <c r="DL792" s="60"/>
      <c r="DM792" s="60"/>
      <c r="DN792" s="60"/>
      <c r="DO792" s="60"/>
      <c r="DP792" s="60"/>
      <c r="DQ792" s="60"/>
      <c r="DR792" s="60"/>
      <c r="DS792" s="60"/>
      <c r="DT792" s="60"/>
      <c r="DU792" s="60"/>
      <c r="DV792" s="60"/>
      <c r="DW792" s="60"/>
      <c r="DX792" s="60"/>
      <c r="DY792" s="60"/>
      <c r="DZ792" s="60"/>
      <c r="EA792" s="60"/>
      <c r="EB792" s="60"/>
      <c r="EC792" s="60"/>
      <c r="ED792" s="60"/>
      <c r="EE792" s="60"/>
      <c r="EF792" s="60"/>
      <c r="EG792" s="60"/>
      <c r="EH792" s="60"/>
    </row>
    <row r="793" spans="1:138" s="50" customFormat="1" ht="15.75" customHeight="1">
      <c r="A793" s="102"/>
      <c r="B793" s="103" t="s">
        <v>19</v>
      </c>
      <c r="C793" s="104"/>
      <c r="D793" s="109">
        <v>0.9</v>
      </c>
      <c r="E793" s="108">
        <v>0.9</v>
      </c>
      <c r="F793" s="109"/>
      <c r="G793" s="108"/>
      <c r="H793" s="109"/>
      <c r="I793" s="105"/>
      <c r="J793" s="98"/>
      <c r="K793" s="131"/>
      <c r="L793" s="131"/>
      <c r="M793" s="131"/>
      <c r="N793" s="131"/>
      <c r="O793" s="131"/>
      <c r="P793" s="131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0"/>
      <c r="AG793" s="60"/>
      <c r="AH793" s="60"/>
      <c r="AI793" s="60"/>
      <c r="AJ793" s="60"/>
      <c r="AK793" s="60"/>
      <c r="AL793" s="60"/>
      <c r="AM793" s="60"/>
      <c r="AN793" s="60"/>
      <c r="AO793" s="60"/>
      <c r="AP793" s="60"/>
      <c r="AQ793" s="60"/>
      <c r="AR793" s="60"/>
      <c r="AS793" s="60"/>
      <c r="AT793" s="60"/>
      <c r="AU793" s="60"/>
      <c r="AV793" s="60"/>
      <c r="AW793" s="60"/>
      <c r="AX793" s="60"/>
      <c r="AY793" s="60"/>
      <c r="AZ793" s="60"/>
      <c r="BA793" s="60"/>
      <c r="BB793" s="60"/>
      <c r="BC793" s="60"/>
      <c r="BD793" s="60"/>
      <c r="BE793" s="60"/>
      <c r="BF793" s="60"/>
      <c r="BG793" s="60"/>
      <c r="BH793" s="60"/>
      <c r="BI793" s="60"/>
      <c r="BJ793" s="60"/>
      <c r="BK793" s="60"/>
      <c r="BL793" s="60"/>
      <c r="BM793" s="60"/>
      <c r="BN793" s="60"/>
      <c r="BO793" s="60"/>
      <c r="BP793" s="60"/>
      <c r="BQ793" s="60"/>
      <c r="BR793" s="60"/>
      <c r="BS793" s="60"/>
      <c r="BT793" s="60"/>
      <c r="BU793" s="60"/>
      <c r="BV793" s="60"/>
      <c r="BW793" s="60"/>
      <c r="BX793" s="60"/>
      <c r="BY793" s="60"/>
      <c r="BZ793" s="60"/>
      <c r="CA793" s="60"/>
      <c r="CB793" s="60"/>
      <c r="CC793" s="60"/>
      <c r="CD793" s="60"/>
      <c r="CE793" s="60"/>
      <c r="CF793" s="60"/>
      <c r="CG793" s="60"/>
      <c r="CH793" s="60"/>
      <c r="CI793" s="60"/>
      <c r="CJ793" s="60"/>
      <c r="CK793" s="60"/>
      <c r="CL793" s="60"/>
      <c r="CM793" s="60"/>
      <c r="CN793" s="60"/>
      <c r="CO793" s="60"/>
      <c r="CP793" s="60"/>
      <c r="CQ793" s="60"/>
      <c r="CR793" s="60"/>
      <c r="CS793" s="60"/>
      <c r="CT793" s="60"/>
      <c r="CU793" s="60"/>
      <c r="CV793" s="60"/>
      <c r="CW793" s="60"/>
      <c r="CX793" s="60"/>
      <c r="CY793" s="60"/>
      <c r="CZ793" s="60"/>
      <c r="DA793" s="60"/>
      <c r="DB793" s="60"/>
      <c r="DC793" s="60"/>
      <c r="DD793" s="60"/>
      <c r="DE793" s="60"/>
      <c r="DF793" s="60"/>
      <c r="DG793" s="60"/>
      <c r="DH793" s="60"/>
      <c r="DI793" s="60"/>
      <c r="DJ793" s="60"/>
      <c r="DK793" s="60"/>
      <c r="DL793" s="60"/>
      <c r="DM793" s="60"/>
      <c r="DN793" s="60"/>
      <c r="DO793" s="60"/>
      <c r="DP793" s="60"/>
      <c r="DQ793" s="60"/>
      <c r="DR793" s="60"/>
      <c r="DS793" s="60"/>
      <c r="DT793" s="60"/>
      <c r="DU793" s="60"/>
      <c r="DV793" s="60"/>
      <c r="DW793" s="60"/>
      <c r="DX793" s="60"/>
      <c r="DY793" s="60"/>
      <c r="DZ793" s="60"/>
      <c r="EA793" s="60"/>
      <c r="EB793" s="60"/>
      <c r="EC793" s="60"/>
      <c r="ED793" s="60"/>
      <c r="EE793" s="60"/>
      <c r="EF793" s="60"/>
      <c r="EG793" s="60"/>
      <c r="EH793" s="60"/>
    </row>
    <row r="794" spans="1:138" s="143" customFormat="1">
      <c r="A794" s="102" t="s">
        <v>363</v>
      </c>
      <c r="B794" s="103"/>
      <c r="C794" s="104">
        <v>150</v>
      </c>
      <c r="D794" s="109"/>
      <c r="E794" s="108"/>
      <c r="F794" s="105"/>
      <c r="G794" s="108"/>
      <c r="H794" s="109">
        <v>8.34</v>
      </c>
      <c r="I794" s="105">
        <v>33.340000000000003</v>
      </c>
      <c r="J794" s="98" t="s">
        <v>368</v>
      </c>
      <c r="K794" s="131"/>
      <c r="L794" s="131"/>
      <c r="M794" s="131"/>
      <c r="N794" s="131"/>
      <c r="O794" s="131"/>
      <c r="P794" s="131"/>
      <c r="Q794" s="85"/>
      <c r="R794" s="85"/>
      <c r="S794" s="85"/>
      <c r="T794" s="85"/>
      <c r="U794" s="85"/>
      <c r="V794" s="85"/>
      <c r="W794" s="85"/>
      <c r="X794" s="85"/>
      <c r="Y794" s="85"/>
      <c r="Z794" s="85"/>
      <c r="AA794" s="85"/>
      <c r="AB794" s="85"/>
      <c r="AC794" s="85"/>
      <c r="AD794" s="85"/>
      <c r="AE794" s="85"/>
      <c r="AF794" s="85"/>
      <c r="AG794" s="85"/>
      <c r="AH794" s="85"/>
      <c r="AI794" s="85"/>
      <c r="AJ794" s="85"/>
      <c r="AK794" s="85"/>
      <c r="AL794" s="85"/>
      <c r="AM794" s="85"/>
      <c r="AN794" s="85"/>
      <c r="AO794" s="85"/>
      <c r="AP794" s="85"/>
      <c r="AQ794" s="85"/>
      <c r="AR794" s="85"/>
      <c r="AS794" s="85"/>
      <c r="AT794" s="85"/>
      <c r="AU794" s="85"/>
      <c r="AV794" s="85"/>
      <c r="AW794" s="85"/>
      <c r="AX794" s="85"/>
      <c r="AY794" s="85"/>
      <c r="AZ794" s="85"/>
      <c r="BA794" s="85"/>
      <c r="BB794" s="85"/>
      <c r="BC794" s="85"/>
      <c r="BD794" s="85"/>
      <c r="BE794" s="85"/>
      <c r="BF794" s="85"/>
      <c r="BG794" s="85"/>
      <c r="BH794" s="85"/>
      <c r="BI794" s="85"/>
      <c r="BJ794" s="85"/>
      <c r="BK794" s="85"/>
      <c r="BL794" s="85"/>
      <c r="BM794" s="85"/>
      <c r="BN794" s="85"/>
      <c r="BO794" s="85"/>
      <c r="BP794" s="85"/>
      <c r="BQ794" s="85"/>
      <c r="BR794" s="85"/>
      <c r="BS794" s="85"/>
      <c r="BT794" s="85"/>
      <c r="BU794" s="85"/>
      <c r="BV794" s="85"/>
      <c r="BW794" s="85"/>
      <c r="BX794" s="85"/>
      <c r="BY794" s="85"/>
      <c r="BZ794" s="85"/>
      <c r="CA794" s="85"/>
      <c r="CB794" s="85"/>
      <c r="CC794" s="85"/>
      <c r="CD794" s="85"/>
      <c r="CE794" s="85"/>
      <c r="CF794" s="85"/>
      <c r="CG794" s="85"/>
      <c r="CH794" s="85"/>
      <c r="CI794" s="85"/>
      <c r="CJ794" s="85"/>
      <c r="CK794" s="85"/>
      <c r="CL794" s="85"/>
      <c r="CM794" s="85"/>
      <c r="CN794" s="85"/>
      <c r="CO794" s="85"/>
      <c r="CP794" s="85"/>
      <c r="CQ794" s="85"/>
      <c r="CR794" s="85"/>
      <c r="CS794" s="85"/>
      <c r="CT794" s="85"/>
      <c r="CU794" s="85"/>
      <c r="CV794" s="85"/>
      <c r="CW794" s="85"/>
      <c r="CX794" s="85"/>
      <c r="CY794" s="85"/>
      <c r="CZ794" s="85"/>
      <c r="DA794" s="85"/>
      <c r="DB794" s="85"/>
      <c r="DC794" s="85"/>
      <c r="DD794" s="85"/>
      <c r="DE794" s="85"/>
      <c r="DF794" s="85"/>
      <c r="DG794" s="85"/>
      <c r="DH794" s="85"/>
      <c r="DI794" s="85"/>
      <c r="DJ794" s="85"/>
      <c r="DK794" s="85"/>
      <c r="DL794" s="85"/>
      <c r="DM794" s="85"/>
      <c r="DN794" s="85"/>
      <c r="DO794" s="85"/>
      <c r="DP794" s="85"/>
      <c r="DQ794" s="85"/>
      <c r="DR794" s="85"/>
      <c r="DS794" s="85"/>
      <c r="DT794" s="85"/>
      <c r="DU794" s="85"/>
      <c r="DV794" s="85"/>
      <c r="DW794" s="85"/>
      <c r="DX794" s="85"/>
      <c r="DY794" s="85"/>
      <c r="DZ794" s="85"/>
      <c r="EA794" s="85"/>
      <c r="EB794" s="85"/>
      <c r="EC794" s="85"/>
      <c r="ED794" s="85"/>
      <c r="EE794" s="85"/>
      <c r="EF794" s="85"/>
      <c r="EG794" s="85"/>
      <c r="EH794" s="85"/>
    </row>
    <row r="795" spans="1:138" s="143" customFormat="1" ht="31.5">
      <c r="A795" s="102"/>
      <c r="B795" s="103" t="s">
        <v>73</v>
      </c>
      <c r="C795" s="104"/>
      <c r="D795" s="109">
        <v>17.5</v>
      </c>
      <c r="E795" s="108">
        <v>17.5</v>
      </c>
      <c r="F795" s="105"/>
      <c r="G795" s="108"/>
      <c r="H795" s="109"/>
      <c r="I795" s="105"/>
      <c r="J795" s="98"/>
      <c r="K795" s="131"/>
      <c r="L795" s="131"/>
      <c r="M795" s="131"/>
      <c r="N795" s="131"/>
      <c r="O795" s="131"/>
      <c r="P795" s="131"/>
      <c r="Q795" s="85"/>
      <c r="R795" s="85"/>
      <c r="S795" s="85"/>
      <c r="T795" s="85"/>
      <c r="U795" s="85"/>
      <c r="V795" s="85"/>
      <c r="W795" s="85"/>
      <c r="X795" s="85"/>
      <c r="Y795" s="85"/>
      <c r="Z795" s="85"/>
      <c r="AA795" s="85"/>
      <c r="AB795" s="85"/>
      <c r="AC795" s="85"/>
      <c r="AD795" s="85"/>
      <c r="AE795" s="85"/>
      <c r="AF795" s="85"/>
      <c r="AG795" s="85"/>
      <c r="AH795" s="85"/>
      <c r="AI795" s="85"/>
      <c r="AJ795" s="85"/>
      <c r="AK795" s="85"/>
      <c r="AL795" s="85"/>
      <c r="AM795" s="85"/>
      <c r="AN795" s="85"/>
      <c r="AO795" s="85"/>
      <c r="AP795" s="85"/>
      <c r="AQ795" s="85"/>
      <c r="AR795" s="85"/>
      <c r="AS795" s="85"/>
      <c r="AT795" s="85"/>
      <c r="AU795" s="85"/>
      <c r="AV795" s="85"/>
      <c r="AW795" s="85"/>
      <c r="AX795" s="85"/>
      <c r="AY795" s="85"/>
      <c r="AZ795" s="85"/>
      <c r="BA795" s="85"/>
      <c r="BB795" s="85"/>
      <c r="BC795" s="85"/>
      <c r="BD795" s="85"/>
      <c r="BE795" s="85"/>
      <c r="BF795" s="85"/>
      <c r="BG795" s="85"/>
      <c r="BH795" s="85"/>
      <c r="BI795" s="85"/>
      <c r="BJ795" s="85"/>
      <c r="BK795" s="85"/>
      <c r="BL795" s="85"/>
      <c r="BM795" s="85"/>
      <c r="BN795" s="85"/>
      <c r="BO795" s="85"/>
      <c r="BP795" s="85"/>
      <c r="BQ795" s="85"/>
      <c r="BR795" s="85"/>
      <c r="BS795" s="85"/>
      <c r="BT795" s="85"/>
      <c r="BU795" s="85"/>
      <c r="BV795" s="85"/>
      <c r="BW795" s="85"/>
      <c r="BX795" s="85"/>
      <c r="BY795" s="85"/>
      <c r="BZ795" s="85"/>
      <c r="CA795" s="85"/>
      <c r="CB795" s="85"/>
      <c r="CC795" s="85"/>
      <c r="CD795" s="85"/>
      <c r="CE795" s="85"/>
      <c r="CF795" s="85"/>
      <c r="CG795" s="85"/>
      <c r="CH795" s="85"/>
      <c r="CI795" s="85"/>
      <c r="CJ795" s="85"/>
      <c r="CK795" s="85"/>
      <c r="CL795" s="85"/>
      <c r="CM795" s="85"/>
      <c r="CN795" s="85"/>
      <c r="CO795" s="85"/>
      <c r="CP795" s="85"/>
      <c r="CQ795" s="85"/>
      <c r="CR795" s="85"/>
      <c r="CS795" s="85"/>
      <c r="CT795" s="85"/>
      <c r="CU795" s="85"/>
      <c r="CV795" s="85"/>
      <c r="CW795" s="85"/>
      <c r="CX795" s="85"/>
      <c r="CY795" s="85"/>
      <c r="CZ795" s="85"/>
      <c r="DA795" s="85"/>
      <c r="DB795" s="85"/>
      <c r="DC795" s="85"/>
      <c r="DD795" s="85"/>
      <c r="DE795" s="85"/>
      <c r="DF795" s="85"/>
      <c r="DG795" s="85"/>
      <c r="DH795" s="85"/>
      <c r="DI795" s="85"/>
      <c r="DJ795" s="85"/>
      <c r="DK795" s="85"/>
      <c r="DL795" s="85"/>
      <c r="DM795" s="85"/>
      <c r="DN795" s="85"/>
      <c r="DO795" s="85"/>
      <c r="DP795" s="85"/>
      <c r="DQ795" s="85"/>
      <c r="DR795" s="85"/>
      <c r="DS795" s="85"/>
      <c r="DT795" s="85"/>
      <c r="DU795" s="85"/>
      <c r="DV795" s="85"/>
      <c r="DW795" s="85"/>
      <c r="DX795" s="85"/>
      <c r="DY795" s="85"/>
      <c r="DZ795" s="85"/>
      <c r="EA795" s="85"/>
      <c r="EB795" s="85"/>
      <c r="EC795" s="85"/>
      <c r="ED795" s="85"/>
      <c r="EE795" s="85"/>
      <c r="EF795" s="85"/>
      <c r="EG795" s="85"/>
      <c r="EH795" s="85"/>
    </row>
    <row r="796" spans="1:138" s="143" customFormat="1">
      <c r="A796" s="102"/>
      <c r="B796" s="103" t="s">
        <v>18</v>
      </c>
      <c r="C796" s="104"/>
      <c r="D796" s="109">
        <v>4</v>
      </c>
      <c r="E796" s="108">
        <v>4</v>
      </c>
      <c r="F796" s="105"/>
      <c r="G796" s="108"/>
      <c r="H796" s="109"/>
      <c r="I796" s="105"/>
      <c r="J796" s="98"/>
      <c r="K796" s="131"/>
      <c r="L796" s="131"/>
      <c r="M796" s="131"/>
      <c r="N796" s="131"/>
      <c r="O796" s="131"/>
      <c r="P796" s="131"/>
      <c r="Q796" s="85"/>
      <c r="R796" s="85"/>
      <c r="S796" s="85"/>
      <c r="T796" s="85"/>
      <c r="U796" s="85"/>
      <c r="V796" s="85"/>
      <c r="W796" s="85"/>
      <c r="X796" s="85"/>
      <c r="Y796" s="85"/>
      <c r="Z796" s="85"/>
      <c r="AA796" s="85"/>
      <c r="AB796" s="85"/>
      <c r="AC796" s="85"/>
      <c r="AD796" s="85"/>
      <c r="AE796" s="85"/>
      <c r="AF796" s="85"/>
      <c r="AG796" s="85"/>
      <c r="AH796" s="85"/>
      <c r="AI796" s="85"/>
      <c r="AJ796" s="85"/>
      <c r="AK796" s="85"/>
      <c r="AL796" s="85"/>
      <c r="AM796" s="85"/>
      <c r="AN796" s="85"/>
      <c r="AO796" s="85"/>
      <c r="AP796" s="85"/>
      <c r="AQ796" s="85"/>
      <c r="AR796" s="85"/>
      <c r="AS796" s="85"/>
      <c r="AT796" s="85"/>
      <c r="AU796" s="85"/>
      <c r="AV796" s="85"/>
      <c r="AW796" s="85"/>
      <c r="AX796" s="85"/>
      <c r="AY796" s="85"/>
      <c r="AZ796" s="85"/>
      <c r="BA796" s="85"/>
      <c r="BB796" s="85"/>
      <c r="BC796" s="85"/>
      <c r="BD796" s="85"/>
      <c r="BE796" s="85"/>
      <c r="BF796" s="85"/>
      <c r="BG796" s="85"/>
      <c r="BH796" s="85"/>
      <c r="BI796" s="85"/>
      <c r="BJ796" s="85"/>
      <c r="BK796" s="85"/>
      <c r="BL796" s="85"/>
      <c r="BM796" s="85"/>
      <c r="BN796" s="85"/>
      <c r="BO796" s="85"/>
      <c r="BP796" s="85"/>
      <c r="BQ796" s="85"/>
      <c r="BR796" s="85"/>
      <c r="BS796" s="85"/>
      <c r="BT796" s="85"/>
      <c r="BU796" s="85"/>
      <c r="BV796" s="85"/>
      <c r="BW796" s="85"/>
      <c r="BX796" s="85"/>
      <c r="BY796" s="85"/>
      <c r="BZ796" s="85"/>
      <c r="CA796" s="85"/>
      <c r="CB796" s="85"/>
      <c r="CC796" s="85"/>
      <c r="CD796" s="85"/>
      <c r="CE796" s="85"/>
      <c r="CF796" s="85"/>
      <c r="CG796" s="85"/>
      <c r="CH796" s="85"/>
      <c r="CI796" s="85"/>
      <c r="CJ796" s="85"/>
      <c r="CK796" s="85"/>
      <c r="CL796" s="85"/>
      <c r="CM796" s="85"/>
      <c r="CN796" s="85"/>
      <c r="CO796" s="85"/>
      <c r="CP796" s="85"/>
      <c r="CQ796" s="85"/>
      <c r="CR796" s="85"/>
      <c r="CS796" s="85"/>
      <c r="CT796" s="85"/>
      <c r="CU796" s="85"/>
      <c r="CV796" s="85"/>
      <c r="CW796" s="85"/>
      <c r="CX796" s="85"/>
      <c r="CY796" s="85"/>
      <c r="CZ796" s="85"/>
      <c r="DA796" s="85"/>
      <c r="DB796" s="85"/>
      <c r="DC796" s="85"/>
      <c r="DD796" s="85"/>
      <c r="DE796" s="85"/>
      <c r="DF796" s="85"/>
      <c r="DG796" s="85"/>
      <c r="DH796" s="85"/>
      <c r="DI796" s="85"/>
      <c r="DJ796" s="85"/>
      <c r="DK796" s="85"/>
      <c r="DL796" s="85"/>
      <c r="DM796" s="85"/>
      <c r="DN796" s="85"/>
      <c r="DO796" s="85"/>
      <c r="DP796" s="85"/>
      <c r="DQ796" s="85"/>
      <c r="DR796" s="85"/>
      <c r="DS796" s="85"/>
      <c r="DT796" s="85"/>
      <c r="DU796" s="85"/>
      <c r="DV796" s="85"/>
      <c r="DW796" s="85"/>
      <c r="DX796" s="85"/>
      <c r="DY796" s="85"/>
      <c r="DZ796" s="85"/>
      <c r="EA796" s="85"/>
      <c r="EB796" s="85"/>
      <c r="EC796" s="85"/>
      <c r="ED796" s="85"/>
      <c r="EE796" s="85"/>
      <c r="EF796" s="85"/>
      <c r="EG796" s="85"/>
      <c r="EH796" s="85"/>
    </row>
    <row r="797" spans="1:138" s="143" customFormat="1">
      <c r="A797" s="102"/>
      <c r="B797" s="103" t="s">
        <v>54</v>
      </c>
      <c r="C797" s="104"/>
      <c r="D797" s="108">
        <v>150</v>
      </c>
      <c r="E797" s="108">
        <v>150</v>
      </c>
      <c r="F797" s="108"/>
      <c r="G797" s="108"/>
      <c r="H797" s="108"/>
      <c r="I797" s="108"/>
      <c r="J797" s="98"/>
      <c r="K797" s="131"/>
      <c r="L797" s="131"/>
      <c r="M797" s="131"/>
      <c r="N797" s="131"/>
      <c r="O797" s="131"/>
      <c r="P797" s="131"/>
      <c r="Q797" s="85"/>
      <c r="R797" s="85"/>
      <c r="S797" s="85"/>
      <c r="T797" s="85"/>
      <c r="U797" s="85"/>
      <c r="V797" s="85"/>
      <c r="W797" s="85"/>
      <c r="X797" s="85"/>
      <c r="Y797" s="85"/>
      <c r="Z797" s="85"/>
      <c r="AA797" s="85"/>
      <c r="AB797" s="85"/>
      <c r="AC797" s="85"/>
      <c r="AD797" s="85"/>
      <c r="AE797" s="85"/>
      <c r="AF797" s="85"/>
      <c r="AG797" s="85"/>
      <c r="AH797" s="85"/>
      <c r="AI797" s="85"/>
      <c r="AJ797" s="85"/>
      <c r="AK797" s="85"/>
      <c r="AL797" s="85"/>
      <c r="AM797" s="85"/>
      <c r="AN797" s="85"/>
      <c r="AO797" s="85"/>
      <c r="AP797" s="85"/>
      <c r="AQ797" s="85"/>
      <c r="AR797" s="85"/>
      <c r="AS797" s="85"/>
      <c r="AT797" s="85"/>
      <c r="AU797" s="85"/>
      <c r="AV797" s="85"/>
      <c r="AW797" s="85"/>
      <c r="AX797" s="85"/>
      <c r="AY797" s="85"/>
      <c r="AZ797" s="85"/>
      <c r="BA797" s="85"/>
      <c r="BB797" s="85"/>
      <c r="BC797" s="85"/>
      <c r="BD797" s="85"/>
      <c r="BE797" s="85"/>
      <c r="BF797" s="85"/>
      <c r="BG797" s="85"/>
      <c r="BH797" s="85"/>
      <c r="BI797" s="85"/>
      <c r="BJ797" s="85"/>
      <c r="BK797" s="85"/>
      <c r="BL797" s="85"/>
      <c r="BM797" s="85"/>
      <c r="BN797" s="85"/>
      <c r="BO797" s="85"/>
      <c r="BP797" s="85"/>
      <c r="BQ797" s="85"/>
      <c r="BR797" s="85"/>
      <c r="BS797" s="85"/>
      <c r="BT797" s="85"/>
      <c r="BU797" s="85"/>
      <c r="BV797" s="85"/>
      <c r="BW797" s="85"/>
      <c r="BX797" s="85"/>
      <c r="BY797" s="85"/>
      <c r="BZ797" s="85"/>
      <c r="CA797" s="85"/>
      <c r="CB797" s="85"/>
      <c r="CC797" s="85"/>
      <c r="CD797" s="85"/>
      <c r="CE797" s="85"/>
      <c r="CF797" s="85"/>
      <c r="CG797" s="85"/>
      <c r="CH797" s="85"/>
      <c r="CI797" s="85"/>
      <c r="CJ797" s="85"/>
      <c r="CK797" s="85"/>
      <c r="CL797" s="85"/>
      <c r="CM797" s="85"/>
      <c r="CN797" s="85"/>
      <c r="CO797" s="85"/>
      <c r="CP797" s="85"/>
      <c r="CQ797" s="85"/>
      <c r="CR797" s="85"/>
      <c r="CS797" s="85"/>
      <c r="CT797" s="85"/>
      <c r="CU797" s="85"/>
      <c r="CV797" s="85"/>
      <c r="CW797" s="85"/>
      <c r="CX797" s="85"/>
      <c r="CY797" s="85"/>
      <c r="CZ797" s="85"/>
      <c r="DA797" s="85"/>
      <c r="DB797" s="85"/>
      <c r="DC797" s="85"/>
      <c r="DD797" s="85"/>
      <c r="DE797" s="85"/>
      <c r="DF797" s="85"/>
      <c r="DG797" s="85"/>
      <c r="DH797" s="85"/>
      <c r="DI797" s="85"/>
      <c r="DJ797" s="85"/>
      <c r="DK797" s="85"/>
      <c r="DL797" s="85"/>
      <c r="DM797" s="85"/>
      <c r="DN797" s="85"/>
      <c r="DO797" s="85"/>
      <c r="DP797" s="85"/>
      <c r="DQ797" s="85"/>
      <c r="DR797" s="85"/>
      <c r="DS797" s="85"/>
      <c r="DT797" s="85"/>
      <c r="DU797" s="85"/>
      <c r="DV797" s="85"/>
      <c r="DW797" s="85"/>
      <c r="DX797" s="85"/>
      <c r="DY797" s="85"/>
      <c r="DZ797" s="85"/>
      <c r="EA797" s="85"/>
      <c r="EB797" s="85"/>
      <c r="EC797" s="85"/>
      <c r="ED797" s="85"/>
      <c r="EE797" s="85"/>
      <c r="EF797" s="85"/>
      <c r="EG797" s="85"/>
      <c r="EH797" s="85"/>
    </row>
    <row r="798" spans="1:138" ht="16.5" thickBot="1">
      <c r="A798" s="102" t="s">
        <v>47</v>
      </c>
      <c r="B798" s="103"/>
      <c r="C798" s="104">
        <v>30</v>
      </c>
      <c r="D798" s="104">
        <v>30</v>
      </c>
      <c r="E798" s="134">
        <v>30</v>
      </c>
      <c r="F798" s="104">
        <v>1.5</v>
      </c>
      <c r="G798" s="134">
        <v>0.3</v>
      </c>
      <c r="H798" s="104">
        <v>14.3</v>
      </c>
      <c r="I798" s="134">
        <v>66</v>
      </c>
      <c r="J798" s="98"/>
    </row>
    <row r="799" spans="1:138" ht="16.5" thickBot="1">
      <c r="A799" s="121" t="s">
        <v>27</v>
      </c>
      <c r="B799" s="122"/>
      <c r="C799" s="123">
        <v>530</v>
      </c>
      <c r="D799" s="185"/>
      <c r="E799" s="123"/>
      <c r="F799" s="99">
        <v>13.7</v>
      </c>
      <c r="G799" s="99">
        <v>16.18</v>
      </c>
      <c r="H799" s="99">
        <v>68.739999999999995</v>
      </c>
      <c r="I799" s="99">
        <v>472.24</v>
      </c>
      <c r="J799" s="101"/>
    </row>
    <row r="800" spans="1:138">
      <c r="A800" s="126"/>
      <c r="B800" s="127" t="s">
        <v>48</v>
      </c>
      <c r="C800" s="217"/>
      <c r="D800" s="221"/>
      <c r="E800" s="128"/>
      <c r="F800" s="90"/>
      <c r="G800" s="348"/>
      <c r="H800" s="90"/>
      <c r="I800" s="348"/>
      <c r="J800" s="91"/>
    </row>
    <row r="801" spans="1:185">
      <c r="A801" s="110" t="s">
        <v>74</v>
      </c>
      <c r="B801" s="111"/>
      <c r="C801" s="112">
        <v>10</v>
      </c>
      <c r="D801" s="120"/>
      <c r="E801" s="112"/>
      <c r="F801" s="116">
        <v>0.1</v>
      </c>
      <c r="G801" s="116">
        <v>2</v>
      </c>
      <c r="H801" s="116">
        <v>10</v>
      </c>
      <c r="I801" s="117">
        <v>55</v>
      </c>
      <c r="J801" s="184"/>
      <c r="K801" s="111"/>
      <c r="L801" s="111"/>
      <c r="M801" s="111"/>
      <c r="N801" s="11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</row>
    <row r="802" spans="1:185">
      <c r="A802" s="110" t="s">
        <v>334</v>
      </c>
      <c r="B802" s="111"/>
      <c r="C802" s="112"/>
      <c r="D802" s="120">
        <v>10</v>
      </c>
      <c r="E802" s="112">
        <v>10</v>
      </c>
      <c r="F802" s="116"/>
      <c r="G802" s="116"/>
      <c r="H802" s="116"/>
      <c r="I802" s="117"/>
      <c r="J802" s="184"/>
      <c r="K802" s="111"/>
      <c r="L802" s="111"/>
      <c r="M802" s="111"/>
      <c r="N802" s="111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</row>
    <row r="803" spans="1:185" s="39" customFormat="1">
      <c r="A803" s="110" t="s">
        <v>75</v>
      </c>
      <c r="B803" s="111"/>
      <c r="C803" s="112">
        <v>110</v>
      </c>
      <c r="D803" s="176"/>
      <c r="E803" s="112"/>
      <c r="F803" s="116">
        <v>3.12</v>
      </c>
      <c r="G803" s="116">
        <v>2.75</v>
      </c>
      <c r="H803" s="116">
        <v>4.59</v>
      </c>
      <c r="I803" s="116">
        <v>55.6</v>
      </c>
      <c r="J803" s="98" t="s">
        <v>157</v>
      </c>
      <c r="K803" s="131"/>
      <c r="L803" s="131"/>
      <c r="M803" s="131"/>
      <c r="N803" s="131"/>
      <c r="O803" s="131"/>
      <c r="P803" s="131"/>
      <c r="Q803" s="40"/>
      <c r="R803" s="40"/>
      <c r="S803" s="40"/>
      <c r="T803" s="40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F803" s="40"/>
      <c r="AG803" s="40"/>
      <c r="AH803" s="40"/>
      <c r="AI803" s="40"/>
      <c r="AJ803" s="40"/>
      <c r="AK803" s="40"/>
      <c r="AL803" s="40"/>
      <c r="AM803" s="40"/>
      <c r="AN803" s="40"/>
      <c r="AO803" s="40"/>
      <c r="AP803" s="40"/>
      <c r="AQ803" s="40"/>
      <c r="AR803" s="40"/>
      <c r="AS803" s="40"/>
      <c r="AT803" s="40"/>
      <c r="AU803" s="40"/>
      <c r="AV803" s="40"/>
      <c r="AW803" s="40"/>
      <c r="AX803" s="40"/>
      <c r="AY803" s="40"/>
      <c r="AZ803" s="40"/>
      <c r="BA803" s="40"/>
      <c r="BB803" s="40"/>
      <c r="BC803" s="40"/>
      <c r="BD803" s="40"/>
      <c r="BE803" s="40"/>
      <c r="BF803" s="40"/>
      <c r="BG803" s="40"/>
      <c r="BH803" s="40"/>
      <c r="BI803" s="40"/>
      <c r="BJ803" s="40"/>
      <c r="BK803" s="40"/>
      <c r="BL803" s="40"/>
      <c r="BM803" s="40"/>
      <c r="BN803" s="40"/>
      <c r="BO803" s="40"/>
      <c r="BP803" s="40"/>
      <c r="BQ803" s="40"/>
      <c r="BR803" s="40"/>
      <c r="BS803" s="40"/>
      <c r="BT803" s="40"/>
      <c r="BU803" s="40"/>
      <c r="BV803" s="40"/>
      <c r="BW803" s="40"/>
      <c r="BX803" s="40"/>
      <c r="BY803" s="40"/>
      <c r="BZ803" s="40"/>
      <c r="CA803" s="40"/>
      <c r="CB803" s="40"/>
      <c r="CC803" s="40"/>
      <c r="CD803" s="40"/>
      <c r="CE803" s="40"/>
      <c r="CF803" s="40"/>
      <c r="CG803" s="40"/>
      <c r="CH803" s="40"/>
      <c r="CI803" s="40"/>
      <c r="CJ803" s="40"/>
      <c r="CK803" s="40"/>
      <c r="CL803" s="40"/>
      <c r="CM803" s="40"/>
      <c r="CN803" s="40"/>
      <c r="CO803" s="40"/>
      <c r="CP803" s="40"/>
      <c r="CQ803" s="40"/>
      <c r="CR803" s="40"/>
      <c r="CS803" s="40"/>
      <c r="CT803" s="40"/>
      <c r="CU803" s="40"/>
      <c r="CV803" s="40"/>
      <c r="CW803" s="40"/>
      <c r="CX803" s="40"/>
      <c r="CY803" s="40"/>
      <c r="CZ803" s="40"/>
      <c r="DA803" s="40"/>
      <c r="DB803" s="40"/>
      <c r="DC803" s="40"/>
      <c r="DD803" s="40"/>
      <c r="DE803" s="40"/>
      <c r="DF803" s="40"/>
      <c r="DG803" s="40"/>
      <c r="DH803" s="40"/>
      <c r="DI803" s="40"/>
      <c r="DJ803" s="40"/>
      <c r="DK803" s="40"/>
      <c r="DL803" s="40"/>
      <c r="DM803" s="40"/>
      <c r="DN803" s="40"/>
      <c r="DO803" s="40"/>
      <c r="DP803" s="40"/>
      <c r="DQ803" s="40"/>
      <c r="DR803" s="40"/>
      <c r="DS803" s="40"/>
      <c r="DT803" s="40"/>
      <c r="DU803" s="40"/>
      <c r="DV803" s="40"/>
      <c r="DW803" s="40"/>
      <c r="DX803" s="40"/>
      <c r="DY803" s="40"/>
      <c r="DZ803" s="40"/>
      <c r="EA803" s="40"/>
      <c r="EB803" s="40"/>
      <c r="EC803" s="40"/>
      <c r="ED803" s="40"/>
      <c r="EE803" s="40"/>
      <c r="EF803" s="40"/>
      <c r="EG803" s="40"/>
      <c r="EH803" s="40"/>
      <c r="EI803" s="40"/>
      <c r="EJ803" s="40"/>
      <c r="EK803" s="40"/>
      <c r="EL803" s="40"/>
      <c r="EM803" s="40"/>
      <c r="EN803" s="40"/>
      <c r="EO803" s="40"/>
      <c r="EP803" s="40"/>
      <c r="EQ803" s="40"/>
      <c r="ER803" s="40"/>
      <c r="ES803" s="40"/>
      <c r="ET803" s="40"/>
      <c r="EU803" s="40"/>
      <c r="EV803" s="40"/>
      <c r="EW803" s="40"/>
      <c r="EX803" s="40"/>
      <c r="EY803" s="40"/>
      <c r="EZ803" s="40"/>
      <c r="FA803" s="40"/>
      <c r="FB803" s="40"/>
      <c r="FC803" s="40"/>
      <c r="FD803" s="40"/>
      <c r="FE803" s="40"/>
      <c r="FF803" s="40"/>
      <c r="FG803" s="40"/>
      <c r="FH803" s="40"/>
      <c r="FI803" s="40"/>
      <c r="FJ803" s="40"/>
      <c r="FK803" s="40"/>
      <c r="FL803" s="40"/>
      <c r="FM803" s="40"/>
      <c r="FN803" s="40"/>
      <c r="FO803" s="40"/>
      <c r="FP803" s="40"/>
      <c r="FQ803" s="40"/>
      <c r="FR803" s="40"/>
      <c r="FS803" s="40"/>
      <c r="FT803" s="40"/>
      <c r="FU803" s="40"/>
      <c r="FV803" s="40"/>
      <c r="FW803" s="40"/>
      <c r="FX803" s="40"/>
      <c r="FY803" s="40"/>
      <c r="FZ803" s="40"/>
      <c r="GA803" s="40"/>
      <c r="GB803" s="40"/>
      <c r="GC803" s="40"/>
    </row>
    <row r="804" spans="1:185" s="39" customFormat="1">
      <c r="A804" s="110"/>
      <c r="B804" s="111" t="s">
        <v>123</v>
      </c>
      <c r="C804" s="112"/>
      <c r="D804" s="176">
        <v>114</v>
      </c>
      <c r="E804" s="112">
        <v>110</v>
      </c>
      <c r="F804" s="116"/>
      <c r="G804" s="117"/>
      <c r="H804" s="116"/>
      <c r="I804" s="117"/>
      <c r="J804" s="98"/>
      <c r="K804" s="131"/>
      <c r="L804" s="131"/>
      <c r="M804" s="131"/>
      <c r="N804" s="131"/>
      <c r="O804" s="131"/>
      <c r="P804" s="131"/>
      <c r="Q804" s="40"/>
      <c r="R804" s="40"/>
      <c r="S804" s="40"/>
      <c r="T804" s="40"/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F804" s="40"/>
      <c r="AG804" s="40"/>
      <c r="AH804" s="40"/>
      <c r="AI804" s="40"/>
      <c r="AJ804" s="40"/>
      <c r="AK804" s="40"/>
      <c r="AL804" s="40"/>
      <c r="AM804" s="40"/>
      <c r="AN804" s="40"/>
      <c r="AO804" s="40"/>
      <c r="AP804" s="40"/>
      <c r="AQ804" s="40"/>
      <c r="AR804" s="40"/>
      <c r="AS804" s="40"/>
      <c r="AT804" s="40"/>
      <c r="AU804" s="40"/>
      <c r="AV804" s="40"/>
      <c r="AW804" s="40"/>
      <c r="AX804" s="40"/>
      <c r="AY804" s="40"/>
      <c r="AZ804" s="40"/>
      <c r="BA804" s="40"/>
      <c r="BB804" s="40"/>
      <c r="BC804" s="40"/>
      <c r="BD804" s="40"/>
      <c r="BE804" s="40"/>
      <c r="BF804" s="40"/>
      <c r="BG804" s="40"/>
      <c r="BH804" s="40"/>
      <c r="BI804" s="40"/>
      <c r="BJ804" s="40"/>
      <c r="BK804" s="40"/>
      <c r="BL804" s="40"/>
      <c r="BM804" s="40"/>
      <c r="BN804" s="40"/>
      <c r="BO804" s="40"/>
      <c r="BP804" s="40"/>
      <c r="BQ804" s="40"/>
      <c r="BR804" s="40"/>
      <c r="BS804" s="40"/>
      <c r="BT804" s="40"/>
      <c r="BU804" s="40"/>
      <c r="BV804" s="40"/>
      <c r="BW804" s="40"/>
      <c r="BX804" s="40"/>
      <c r="BY804" s="40"/>
      <c r="BZ804" s="40"/>
      <c r="CA804" s="40"/>
      <c r="CB804" s="40"/>
      <c r="CC804" s="40"/>
      <c r="CD804" s="40"/>
      <c r="CE804" s="40"/>
      <c r="CF804" s="40"/>
      <c r="CG804" s="40"/>
      <c r="CH804" s="40"/>
      <c r="CI804" s="40"/>
      <c r="CJ804" s="40"/>
      <c r="CK804" s="40"/>
      <c r="CL804" s="40"/>
      <c r="CM804" s="40"/>
      <c r="CN804" s="40"/>
      <c r="CO804" s="40"/>
      <c r="CP804" s="40"/>
      <c r="CQ804" s="40"/>
      <c r="CR804" s="40"/>
      <c r="CS804" s="40"/>
      <c r="CT804" s="40"/>
      <c r="CU804" s="40"/>
      <c r="CV804" s="40"/>
      <c r="CW804" s="40"/>
      <c r="CX804" s="40"/>
      <c r="CY804" s="40"/>
      <c r="CZ804" s="40"/>
      <c r="DA804" s="40"/>
      <c r="DB804" s="40"/>
      <c r="DC804" s="40"/>
      <c r="DD804" s="40"/>
      <c r="DE804" s="40"/>
      <c r="DF804" s="40"/>
      <c r="DG804" s="40"/>
      <c r="DH804" s="40"/>
      <c r="DI804" s="40"/>
      <c r="DJ804" s="40"/>
      <c r="DK804" s="40"/>
      <c r="DL804" s="40"/>
      <c r="DM804" s="40"/>
      <c r="DN804" s="40"/>
      <c r="DO804" s="40"/>
      <c r="DP804" s="40"/>
      <c r="DQ804" s="40"/>
      <c r="DR804" s="40"/>
      <c r="DS804" s="40"/>
      <c r="DT804" s="40"/>
      <c r="DU804" s="40"/>
      <c r="DV804" s="40"/>
      <c r="DW804" s="40"/>
      <c r="DX804" s="40"/>
      <c r="DY804" s="40"/>
      <c r="DZ804" s="40"/>
      <c r="EA804" s="40"/>
      <c r="EB804" s="40"/>
      <c r="EC804" s="40"/>
      <c r="ED804" s="40"/>
      <c r="EE804" s="40"/>
      <c r="EF804" s="40"/>
      <c r="EG804" s="40"/>
      <c r="EH804" s="40"/>
      <c r="EI804" s="40"/>
      <c r="EJ804" s="40"/>
      <c r="EK804" s="40"/>
      <c r="EL804" s="40"/>
      <c r="EM804" s="40"/>
      <c r="EN804" s="40"/>
      <c r="EO804" s="40"/>
      <c r="EP804" s="40"/>
      <c r="EQ804" s="40"/>
      <c r="ER804" s="40"/>
      <c r="ES804" s="40"/>
      <c r="ET804" s="40"/>
      <c r="EU804" s="40"/>
      <c r="EV804" s="40"/>
      <c r="EW804" s="40"/>
      <c r="EX804" s="40"/>
      <c r="EY804" s="40"/>
      <c r="EZ804" s="40"/>
      <c r="FA804" s="40"/>
      <c r="FB804" s="40"/>
      <c r="FC804" s="40"/>
      <c r="FD804" s="40"/>
      <c r="FE804" s="40"/>
      <c r="FF804" s="40"/>
      <c r="FG804" s="40"/>
      <c r="FH804" s="40"/>
      <c r="FI804" s="40"/>
      <c r="FJ804" s="40"/>
      <c r="FK804" s="40"/>
      <c r="FL804" s="40"/>
      <c r="FM804" s="40"/>
      <c r="FN804" s="40"/>
      <c r="FO804" s="40"/>
      <c r="FP804" s="40"/>
      <c r="FQ804" s="40"/>
      <c r="FR804" s="40"/>
      <c r="FS804" s="40"/>
      <c r="FT804" s="40"/>
      <c r="FU804" s="40"/>
      <c r="FV804" s="40"/>
      <c r="FW804" s="40"/>
      <c r="FX804" s="40"/>
      <c r="FY804" s="40"/>
      <c r="FZ804" s="40"/>
      <c r="GA804" s="40"/>
      <c r="GB804" s="40"/>
      <c r="GC804" s="40"/>
    </row>
    <row r="805" spans="1:185" s="57" customFormat="1">
      <c r="A805" s="110" t="s">
        <v>238</v>
      </c>
      <c r="B805" s="111"/>
      <c r="C805" s="119" t="s">
        <v>280</v>
      </c>
      <c r="D805" s="120"/>
      <c r="E805" s="112"/>
      <c r="F805" s="117">
        <v>6.8</v>
      </c>
      <c r="G805" s="116">
        <v>8.6</v>
      </c>
      <c r="H805" s="117">
        <v>30</v>
      </c>
      <c r="I805" s="116">
        <v>225</v>
      </c>
      <c r="J805" s="98" t="s">
        <v>237</v>
      </c>
      <c r="K805" s="131"/>
      <c r="L805" s="131"/>
      <c r="M805" s="131"/>
      <c r="N805" s="131"/>
      <c r="O805" s="131"/>
      <c r="P805" s="131"/>
      <c r="Q805" s="60"/>
      <c r="R805" s="60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60"/>
      <c r="AE805" s="60"/>
      <c r="AF805" s="60"/>
      <c r="AG805" s="60"/>
      <c r="AH805" s="60"/>
      <c r="AI805" s="60"/>
      <c r="AJ805" s="60"/>
      <c r="AK805" s="60"/>
      <c r="AL805" s="60"/>
      <c r="AM805" s="60"/>
      <c r="AN805" s="60"/>
      <c r="AO805" s="60"/>
      <c r="AP805" s="60"/>
      <c r="AQ805" s="60"/>
      <c r="AR805" s="60"/>
      <c r="AS805" s="60"/>
      <c r="AT805" s="60"/>
      <c r="AU805" s="60"/>
      <c r="AV805" s="60"/>
      <c r="AW805" s="60"/>
      <c r="AX805" s="60"/>
      <c r="AY805" s="60"/>
      <c r="AZ805" s="60"/>
      <c r="BA805" s="60"/>
      <c r="BB805" s="60"/>
      <c r="BC805" s="60"/>
      <c r="BD805" s="60"/>
      <c r="BE805" s="60"/>
      <c r="BF805" s="60"/>
      <c r="BG805" s="60"/>
      <c r="BH805" s="60"/>
      <c r="BI805" s="60"/>
      <c r="BJ805" s="60"/>
      <c r="BK805" s="60"/>
      <c r="BL805" s="60"/>
      <c r="BM805" s="60"/>
      <c r="BN805" s="60"/>
      <c r="BO805" s="60"/>
      <c r="BP805" s="60"/>
      <c r="BQ805" s="60"/>
      <c r="BR805" s="60"/>
      <c r="BS805" s="60"/>
      <c r="BT805" s="60"/>
      <c r="BU805" s="60"/>
      <c r="BV805" s="60"/>
      <c r="BW805" s="60"/>
      <c r="BX805" s="60"/>
      <c r="BY805" s="60"/>
      <c r="BZ805" s="60"/>
      <c r="CA805" s="60"/>
      <c r="CB805" s="60"/>
      <c r="CC805" s="60"/>
      <c r="CD805" s="60"/>
      <c r="CE805" s="60"/>
      <c r="CF805" s="60"/>
      <c r="CG805" s="60"/>
      <c r="CH805" s="60"/>
      <c r="CI805" s="60"/>
      <c r="CJ805" s="60"/>
      <c r="CK805" s="60"/>
      <c r="CL805" s="60"/>
      <c r="CM805" s="60"/>
      <c r="CN805" s="60"/>
      <c r="CO805" s="60"/>
      <c r="CP805" s="60"/>
      <c r="CQ805" s="60"/>
      <c r="CR805" s="60"/>
      <c r="CS805" s="60"/>
      <c r="CT805" s="60"/>
      <c r="CU805" s="60"/>
      <c r="CV805" s="60"/>
      <c r="CW805" s="60"/>
      <c r="CX805" s="60"/>
      <c r="CY805" s="60"/>
      <c r="CZ805" s="60"/>
      <c r="DA805" s="60"/>
      <c r="DB805" s="60"/>
      <c r="DC805" s="60"/>
      <c r="DD805" s="60"/>
      <c r="DE805" s="60"/>
      <c r="DF805" s="60"/>
      <c r="DG805" s="60"/>
      <c r="DH805" s="60"/>
      <c r="DI805" s="60"/>
      <c r="DJ805" s="60"/>
      <c r="DK805" s="60"/>
      <c r="DL805" s="60"/>
      <c r="DM805" s="60"/>
      <c r="DN805" s="60"/>
      <c r="DO805" s="60"/>
      <c r="DP805" s="60"/>
      <c r="DQ805" s="60"/>
      <c r="DR805" s="60"/>
      <c r="DS805" s="60"/>
      <c r="DT805" s="60"/>
      <c r="DU805" s="60"/>
      <c r="DV805" s="60"/>
      <c r="DW805" s="60"/>
      <c r="DX805" s="60"/>
      <c r="DY805" s="60"/>
      <c r="DZ805" s="60"/>
      <c r="EA805" s="60"/>
      <c r="EB805" s="60"/>
      <c r="EC805" s="60"/>
      <c r="ED805" s="60"/>
      <c r="EE805" s="60"/>
      <c r="EF805" s="60"/>
      <c r="EG805" s="60"/>
      <c r="EH805" s="60"/>
      <c r="EI805" s="60"/>
      <c r="EJ805" s="60"/>
      <c r="EK805" s="60"/>
      <c r="EL805" s="60"/>
      <c r="EM805" s="60"/>
      <c r="EN805" s="60"/>
      <c r="EO805" s="60"/>
      <c r="EP805" s="60"/>
      <c r="EQ805" s="60"/>
      <c r="ER805" s="60"/>
      <c r="ES805" s="60"/>
      <c r="ET805" s="60"/>
      <c r="EU805" s="60"/>
      <c r="EV805" s="60"/>
      <c r="EW805" s="60"/>
      <c r="EX805" s="60"/>
      <c r="EY805" s="60"/>
      <c r="EZ805" s="60"/>
      <c r="FA805" s="60"/>
      <c r="FB805" s="60"/>
      <c r="FC805" s="60"/>
      <c r="FD805" s="60"/>
      <c r="FE805" s="60"/>
      <c r="FF805" s="60"/>
      <c r="FG805" s="60"/>
      <c r="FH805" s="60"/>
      <c r="FI805" s="60"/>
      <c r="FJ805" s="60"/>
      <c r="FK805" s="60"/>
      <c r="FL805" s="60"/>
      <c r="FM805" s="60"/>
      <c r="FN805" s="60"/>
      <c r="FO805" s="60"/>
      <c r="FP805" s="60"/>
      <c r="FQ805" s="60"/>
      <c r="FR805" s="60"/>
      <c r="FS805" s="60"/>
      <c r="FT805" s="60"/>
      <c r="FU805" s="60"/>
      <c r="FV805" s="60"/>
      <c r="FW805" s="60"/>
      <c r="FX805" s="60"/>
      <c r="FY805" s="60"/>
      <c r="FZ805" s="60"/>
      <c r="GA805" s="60"/>
      <c r="GB805" s="60"/>
      <c r="GC805" s="60"/>
    </row>
    <row r="806" spans="1:185" s="57" customFormat="1">
      <c r="A806" s="110"/>
      <c r="B806" s="111" t="s">
        <v>45</v>
      </c>
      <c r="C806" s="119"/>
      <c r="D806" s="120">
        <v>35.1</v>
      </c>
      <c r="E806" s="112">
        <v>35.1</v>
      </c>
      <c r="F806" s="117"/>
      <c r="G806" s="116"/>
      <c r="H806" s="117"/>
      <c r="I806" s="116"/>
      <c r="J806" s="98"/>
      <c r="K806" s="131"/>
      <c r="L806" s="131"/>
      <c r="M806" s="131"/>
      <c r="N806" s="131"/>
      <c r="O806" s="131"/>
      <c r="P806" s="131"/>
      <c r="Q806" s="60"/>
      <c r="R806" s="60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60"/>
      <c r="AE806" s="60"/>
      <c r="AF806" s="60"/>
      <c r="AG806" s="60"/>
      <c r="AH806" s="60"/>
      <c r="AI806" s="60"/>
      <c r="AJ806" s="60"/>
      <c r="AK806" s="60"/>
      <c r="AL806" s="60"/>
      <c r="AM806" s="60"/>
      <c r="AN806" s="60"/>
      <c r="AO806" s="60"/>
      <c r="AP806" s="60"/>
      <c r="AQ806" s="60"/>
      <c r="AR806" s="60"/>
      <c r="AS806" s="60"/>
      <c r="AT806" s="60"/>
      <c r="AU806" s="60"/>
      <c r="AV806" s="60"/>
      <c r="AW806" s="60"/>
      <c r="AX806" s="60"/>
      <c r="AY806" s="60"/>
      <c r="AZ806" s="60"/>
      <c r="BA806" s="60"/>
      <c r="BB806" s="60"/>
      <c r="BC806" s="60"/>
      <c r="BD806" s="60"/>
      <c r="BE806" s="60"/>
      <c r="BF806" s="60"/>
      <c r="BG806" s="60"/>
      <c r="BH806" s="60"/>
      <c r="BI806" s="60"/>
      <c r="BJ806" s="60"/>
      <c r="BK806" s="60"/>
      <c r="BL806" s="60"/>
      <c r="BM806" s="60"/>
      <c r="BN806" s="60"/>
      <c r="BO806" s="60"/>
      <c r="BP806" s="60"/>
      <c r="BQ806" s="60"/>
      <c r="BR806" s="60"/>
      <c r="BS806" s="60"/>
      <c r="BT806" s="60"/>
      <c r="BU806" s="60"/>
      <c r="BV806" s="60"/>
      <c r="BW806" s="60"/>
      <c r="BX806" s="60"/>
      <c r="BY806" s="60"/>
      <c r="BZ806" s="60"/>
      <c r="CA806" s="60"/>
      <c r="CB806" s="60"/>
      <c r="CC806" s="60"/>
      <c r="CD806" s="60"/>
      <c r="CE806" s="60"/>
      <c r="CF806" s="60"/>
      <c r="CG806" s="60"/>
      <c r="CH806" s="60"/>
      <c r="CI806" s="60"/>
      <c r="CJ806" s="60"/>
      <c r="CK806" s="60"/>
      <c r="CL806" s="60"/>
      <c r="CM806" s="60"/>
      <c r="CN806" s="60"/>
      <c r="CO806" s="60"/>
      <c r="CP806" s="60"/>
      <c r="CQ806" s="60"/>
      <c r="CR806" s="60"/>
      <c r="CS806" s="60"/>
      <c r="CT806" s="60"/>
      <c r="CU806" s="60"/>
      <c r="CV806" s="60"/>
      <c r="CW806" s="60"/>
      <c r="CX806" s="60"/>
      <c r="CY806" s="60"/>
      <c r="CZ806" s="60"/>
      <c r="DA806" s="60"/>
      <c r="DB806" s="60"/>
      <c r="DC806" s="60"/>
      <c r="DD806" s="60"/>
      <c r="DE806" s="60"/>
      <c r="DF806" s="60"/>
      <c r="DG806" s="60"/>
      <c r="DH806" s="60"/>
      <c r="DI806" s="60"/>
      <c r="DJ806" s="60"/>
      <c r="DK806" s="60"/>
      <c r="DL806" s="60"/>
      <c r="DM806" s="60"/>
      <c r="DN806" s="60"/>
      <c r="DO806" s="60"/>
      <c r="DP806" s="60"/>
      <c r="DQ806" s="60"/>
      <c r="DR806" s="60"/>
      <c r="DS806" s="60"/>
      <c r="DT806" s="60"/>
      <c r="DU806" s="60"/>
      <c r="DV806" s="60"/>
      <c r="DW806" s="60"/>
      <c r="DX806" s="60"/>
      <c r="DY806" s="60"/>
      <c r="DZ806" s="60"/>
      <c r="EA806" s="60"/>
      <c r="EB806" s="60"/>
      <c r="EC806" s="60"/>
      <c r="ED806" s="60"/>
      <c r="EE806" s="60"/>
      <c r="EF806" s="60"/>
      <c r="EG806" s="60"/>
      <c r="EH806" s="60"/>
      <c r="EI806" s="60"/>
      <c r="EJ806" s="60"/>
      <c r="EK806" s="60"/>
      <c r="EL806" s="60"/>
      <c r="EM806" s="60"/>
      <c r="EN806" s="60"/>
      <c r="EO806" s="60"/>
      <c r="EP806" s="60"/>
      <c r="EQ806" s="60"/>
      <c r="ER806" s="60"/>
      <c r="ES806" s="60"/>
      <c r="ET806" s="60"/>
      <c r="EU806" s="60"/>
      <c r="EV806" s="60"/>
      <c r="EW806" s="60"/>
      <c r="EX806" s="60"/>
      <c r="EY806" s="60"/>
      <c r="EZ806" s="60"/>
      <c r="FA806" s="60"/>
      <c r="FB806" s="60"/>
      <c r="FC806" s="60"/>
      <c r="FD806" s="60"/>
      <c r="FE806" s="60"/>
      <c r="FF806" s="60"/>
      <c r="FG806" s="60"/>
      <c r="FH806" s="60"/>
      <c r="FI806" s="60"/>
      <c r="FJ806" s="60"/>
      <c r="FK806" s="60"/>
      <c r="FL806" s="60"/>
      <c r="FM806" s="60"/>
      <c r="FN806" s="60"/>
      <c r="FO806" s="60"/>
      <c r="FP806" s="60"/>
      <c r="FQ806" s="60"/>
      <c r="FR806" s="60"/>
      <c r="FS806" s="60"/>
      <c r="FT806" s="60"/>
      <c r="FU806" s="60"/>
      <c r="FV806" s="60"/>
      <c r="FW806" s="60"/>
      <c r="FX806" s="60"/>
      <c r="FY806" s="60"/>
      <c r="FZ806" s="60"/>
      <c r="GA806" s="60"/>
      <c r="GB806" s="60"/>
      <c r="GC806" s="60"/>
    </row>
    <row r="807" spans="1:185" s="57" customFormat="1">
      <c r="A807" s="110"/>
      <c r="B807" s="111" t="s">
        <v>18</v>
      </c>
      <c r="C807" s="119"/>
      <c r="D807" s="120">
        <v>13</v>
      </c>
      <c r="E807" s="112">
        <v>13</v>
      </c>
      <c r="F807" s="117"/>
      <c r="G807" s="116"/>
      <c r="H807" s="117"/>
      <c r="I807" s="116"/>
      <c r="J807" s="98"/>
      <c r="K807" s="131"/>
      <c r="L807" s="131"/>
      <c r="M807" s="131"/>
      <c r="N807" s="131"/>
      <c r="O807" s="131"/>
      <c r="P807" s="131"/>
      <c r="Q807" s="60"/>
      <c r="R807" s="60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60"/>
      <c r="AE807" s="60"/>
      <c r="AF807" s="60"/>
      <c r="AG807" s="60"/>
      <c r="AH807" s="60"/>
      <c r="AI807" s="60"/>
      <c r="AJ807" s="60"/>
      <c r="AK807" s="60"/>
      <c r="AL807" s="60"/>
      <c r="AM807" s="60"/>
      <c r="AN807" s="60"/>
      <c r="AO807" s="60"/>
      <c r="AP807" s="60"/>
      <c r="AQ807" s="60"/>
      <c r="AR807" s="60"/>
      <c r="AS807" s="60"/>
      <c r="AT807" s="60"/>
      <c r="AU807" s="60"/>
      <c r="AV807" s="60"/>
      <c r="AW807" s="60"/>
      <c r="AX807" s="60"/>
      <c r="AY807" s="60"/>
      <c r="AZ807" s="60"/>
      <c r="BA807" s="60"/>
      <c r="BB807" s="60"/>
      <c r="BC807" s="60"/>
      <c r="BD807" s="60"/>
      <c r="BE807" s="60"/>
      <c r="BF807" s="60"/>
      <c r="BG807" s="60"/>
      <c r="BH807" s="60"/>
      <c r="BI807" s="60"/>
      <c r="BJ807" s="60"/>
      <c r="BK807" s="60"/>
      <c r="BL807" s="60"/>
      <c r="BM807" s="60"/>
      <c r="BN807" s="60"/>
      <c r="BO807" s="60"/>
      <c r="BP807" s="60"/>
      <c r="BQ807" s="60"/>
      <c r="BR807" s="60"/>
      <c r="BS807" s="60"/>
      <c r="BT807" s="60"/>
      <c r="BU807" s="60"/>
      <c r="BV807" s="60"/>
      <c r="BW807" s="60"/>
      <c r="BX807" s="60"/>
      <c r="BY807" s="60"/>
      <c r="BZ807" s="60"/>
      <c r="CA807" s="60"/>
      <c r="CB807" s="60"/>
      <c r="CC807" s="60"/>
      <c r="CD807" s="60"/>
      <c r="CE807" s="60"/>
      <c r="CF807" s="60"/>
      <c r="CG807" s="60"/>
      <c r="CH807" s="60"/>
      <c r="CI807" s="60"/>
      <c r="CJ807" s="60"/>
      <c r="CK807" s="60"/>
      <c r="CL807" s="60"/>
      <c r="CM807" s="60"/>
      <c r="CN807" s="60"/>
      <c r="CO807" s="60"/>
      <c r="CP807" s="60"/>
      <c r="CQ807" s="60"/>
      <c r="CR807" s="60"/>
      <c r="CS807" s="60"/>
      <c r="CT807" s="60"/>
      <c r="CU807" s="60"/>
      <c r="CV807" s="60"/>
      <c r="CW807" s="60"/>
      <c r="CX807" s="60"/>
      <c r="CY807" s="60"/>
      <c r="CZ807" s="60"/>
      <c r="DA807" s="60"/>
      <c r="DB807" s="60"/>
      <c r="DC807" s="60"/>
      <c r="DD807" s="60"/>
      <c r="DE807" s="60"/>
      <c r="DF807" s="60"/>
      <c r="DG807" s="60"/>
      <c r="DH807" s="60"/>
      <c r="DI807" s="60"/>
      <c r="DJ807" s="60"/>
      <c r="DK807" s="60"/>
      <c r="DL807" s="60"/>
      <c r="DM807" s="60"/>
      <c r="DN807" s="60"/>
      <c r="DO807" s="60"/>
      <c r="DP807" s="60"/>
      <c r="DQ807" s="60"/>
      <c r="DR807" s="60"/>
      <c r="DS807" s="60"/>
      <c r="DT807" s="60"/>
      <c r="DU807" s="60"/>
      <c r="DV807" s="60"/>
      <c r="DW807" s="60"/>
      <c r="DX807" s="60"/>
      <c r="DY807" s="60"/>
      <c r="DZ807" s="60"/>
      <c r="EA807" s="60"/>
      <c r="EB807" s="60"/>
      <c r="EC807" s="60"/>
      <c r="ED807" s="60"/>
      <c r="EE807" s="60"/>
      <c r="EF807" s="60"/>
      <c r="EG807" s="60"/>
      <c r="EH807" s="60"/>
      <c r="EI807" s="60"/>
      <c r="EJ807" s="60"/>
      <c r="EK807" s="60"/>
      <c r="EL807" s="60"/>
      <c r="EM807" s="60"/>
      <c r="EN807" s="60"/>
      <c r="EO807" s="60"/>
      <c r="EP807" s="60"/>
      <c r="EQ807" s="60"/>
      <c r="ER807" s="60"/>
      <c r="ES807" s="60"/>
      <c r="ET807" s="60"/>
      <c r="EU807" s="60"/>
      <c r="EV807" s="60"/>
      <c r="EW807" s="60"/>
      <c r="EX807" s="60"/>
      <c r="EY807" s="60"/>
      <c r="EZ807" s="60"/>
      <c r="FA807" s="60"/>
      <c r="FB807" s="60"/>
      <c r="FC807" s="60"/>
      <c r="FD807" s="60"/>
      <c r="FE807" s="60"/>
      <c r="FF807" s="60"/>
      <c r="FG807" s="60"/>
      <c r="FH807" s="60"/>
      <c r="FI807" s="60"/>
      <c r="FJ807" s="60"/>
      <c r="FK807" s="60"/>
      <c r="FL807" s="60"/>
      <c r="FM807" s="60"/>
      <c r="FN807" s="60"/>
      <c r="FO807" s="60"/>
      <c r="FP807" s="60"/>
      <c r="FQ807" s="60"/>
      <c r="FR807" s="60"/>
      <c r="FS807" s="60"/>
      <c r="FT807" s="60"/>
      <c r="FU807" s="60"/>
      <c r="FV807" s="60"/>
      <c r="FW807" s="60"/>
      <c r="FX807" s="60"/>
      <c r="FY807" s="60"/>
      <c r="FZ807" s="60"/>
      <c r="GA807" s="60"/>
      <c r="GB807" s="60"/>
      <c r="GC807" s="60"/>
    </row>
    <row r="808" spans="1:185" s="57" customFormat="1">
      <c r="A808" s="110"/>
      <c r="B808" s="111" t="s">
        <v>41</v>
      </c>
      <c r="C808" s="119"/>
      <c r="D808" s="120">
        <v>0.5</v>
      </c>
      <c r="E808" s="112">
        <v>0.5</v>
      </c>
      <c r="F808" s="117"/>
      <c r="G808" s="116"/>
      <c r="H808" s="117"/>
      <c r="I808" s="116"/>
      <c r="J808" s="98"/>
      <c r="K808" s="131"/>
      <c r="L808" s="131"/>
      <c r="M808" s="131"/>
      <c r="N808" s="131"/>
      <c r="O808" s="131"/>
      <c r="P808" s="131"/>
      <c r="Q808" s="60"/>
      <c r="R808" s="60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60"/>
      <c r="AE808" s="60"/>
      <c r="AF808" s="60"/>
      <c r="AG808" s="60"/>
      <c r="AH808" s="60"/>
      <c r="AI808" s="60"/>
      <c r="AJ808" s="60"/>
      <c r="AK808" s="60"/>
      <c r="AL808" s="60"/>
      <c r="AM808" s="60"/>
      <c r="AN808" s="60"/>
      <c r="AO808" s="60"/>
      <c r="AP808" s="60"/>
      <c r="AQ808" s="60"/>
      <c r="AR808" s="60"/>
      <c r="AS808" s="60"/>
      <c r="AT808" s="60"/>
      <c r="AU808" s="60"/>
      <c r="AV808" s="60"/>
      <c r="AW808" s="60"/>
      <c r="AX808" s="60"/>
      <c r="AY808" s="60"/>
      <c r="AZ808" s="60"/>
      <c r="BA808" s="60"/>
      <c r="BB808" s="60"/>
      <c r="BC808" s="60"/>
      <c r="BD808" s="60"/>
      <c r="BE808" s="60"/>
      <c r="BF808" s="60"/>
      <c r="BG808" s="60"/>
      <c r="BH808" s="60"/>
      <c r="BI808" s="60"/>
      <c r="BJ808" s="60"/>
      <c r="BK808" s="60"/>
      <c r="BL808" s="60"/>
      <c r="BM808" s="60"/>
      <c r="BN808" s="60"/>
      <c r="BO808" s="60"/>
      <c r="BP808" s="60"/>
      <c r="BQ808" s="60"/>
      <c r="BR808" s="60"/>
      <c r="BS808" s="60"/>
      <c r="BT808" s="60"/>
      <c r="BU808" s="60"/>
      <c r="BV808" s="60"/>
      <c r="BW808" s="60"/>
      <c r="BX808" s="60"/>
      <c r="BY808" s="60"/>
      <c r="BZ808" s="60"/>
      <c r="CA808" s="60"/>
      <c r="CB808" s="60"/>
      <c r="CC808" s="60"/>
      <c r="CD808" s="60"/>
      <c r="CE808" s="60"/>
      <c r="CF808" s="60"/>
      <c r="CG808" s="60"/>
      <c r="CH808" s="60"/>
      <c r="CI808" s="60"/>
      <c r="CJ808" s="60"/>
      <c r="CK808" s="60"/>
      <c r="CL808" s="60"/>
      <c r="CM808" s="60"/>
      <c r="CN808" s="60"/>
      <c r="CO808" s="60"/>
      <c r="CP808" s="60"/>
      <c r="CQ808" s="60"/>
      <c r="CR808" s="60"/>
      <c r="CS808" s="60"/>
      <c r="CT808" s="60"/>
      <c r="CU808" s="60"/>
      <c r="CV808" s="60"/>
      <c r="CW808" s="60"/>
      <c r="CX808" s="60"/>
      <c r="CY808" s="60"/>
      <c r="CZ808" s="60"/>
      <c r="DA808" s="60"/>
      <c r="DB808" s="60"/>
      <c r="DC808" s="60"/>
      <c r="DD808" s="60"/>
      <c r="DE808" s="60"/>
      <c r="DF808" s="60"/>
      <c r="DG808" s="60"/>
      <c r="DH808" s="60"/>
      <c r="DI808" s="60"/>
      <c r="DJ808" s="60"/>
      <c r="DK808" s="60"/>
      <c r="DL808" s="60"/>
      <c r="DM808" s="60"/>
      <c r="DN808" s="60"/>
      <c r="DO808" s="60"/>
      <c r="DP808" s="60"/>
      <c r="DQ808" s="60"/>
      <c r="DR808" s="60"/>
      <c r="DS808" s="60"/>
      <c r="DT808" s="60"/>
      <c r="DU808" s="60"/>
      <c r="DV808" s="60"/>
      <c r="DW808" s="60"/>
      <c r="DX808" s="60"/>
      <c r="DY808" s="60"/>
      <c r="DZ808" s="60"/>
      <c r="EA808" s="60"/>
      <c r="EB808" s="60"/>
      <c r="EC808" s="60"/>
      <c r="ED808" s="60"/>
      <c r="EE808" s="60"/>
      <c r="EF808" s="60"/>
      <c r="EG808" s="60"/>
      <c r="EH808" s="60"/>
      <c r="EI808" s="60"/>
      <c r="EJ808" s="60"/>
      <c r="EK808" s="60"/>
      <c r="EL808" s="60"/>
      <c r="EM808" s="60"/>
      <c r="EN808" s="60"/>
      <c r="EO808" s="60"/>
      <c r="EP808" s="60"/>
      <c r="EQ808" s="60"/>
      <c r="ER808" s="60"/>
      <c r="ES808" s="60"/>
      <c r="ET808" s="60"/>
      <c r="EU808" s="60"/>
      <c r="EV808" s="60"/>
      <c r="EW808" s="60"/>
      <c r="EX808" s="60"/>
      <c r="EY808" s="60"/>
      <c r="EZ808" s="60"/>
      <c r="FA808" s="60"/>
      <c r="FB808" s="60"/>
      <c r="FC808" s="60"/>
      <c r="FD808" s="60"/>
      <c r="FE808" s="60"/>
      <c r="FF808" s="60"/>
      <c r="FG808" s="60"/>
      <c r="FH808" s="60"/>
      <c r="FI808" s="60"/>
      <c r="FJ808" s="60"/>
      <c r="FK808" s="60"/>
      <c r="FL808" s="60"/>
      <c r="FM808" s="60"/>
      <c r="FN808" s="60"/>
      <c r="FO808" s="60"/>
      <c r="FP808" s="60"/>
      <c r="FQ808" s="60"/>
      <c r="FR808" s="60"/>
      <c r="FS808" s="60"/>
      <c r="FT808" s="60"/>
      <c r="FU808" s="60"/>
      <c r="FV808" s="60"/>
      <c r="FW808" s="60"/>
      <c r="FX808" s="60"/>
      <c r="FY808" s="60"/>
      <c r="FZ808" s="60"/>
      <c r="GA808" s="60"/>
      <c r="GB808" s="60"/>
      <c r="GC808" s="60"/>
    </row>
    <row r="809" spans="1:185" s="57" customFormat="1" ht="22.5" customHeight="1">
      <c r="A809" s="110"/>
      <c r="B809" s="111" t="s">
        <v>61</v>
      </c>
      <c r="C809" s="119"/>
      <c r="D809" s="120">
        <v>16</v>
      </c>
      <c r="E809" s="112">
        <v>16</v>
      </c>
      <c r="F809" s="117"/>
      <c r="G809" s="116"/>
      <c r="H809" s="117"/>
      <c r="I809" s="116"/>
      <c r="J809" s="98"/>
      <c r="K809" s="131"/>
      <c r="L809" s="131"/>
      <c r="M809" s="131"/>
      <c r="N809" s="131"/>
      <c r="O809" s="131"/>
      <c r="P809" s="131"/>
      <c r="Q809" s="60"/>
      <c r="R809" s="60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60"/>
      <c r="AE809" s="60"/>
      <c r="AF809" s="60"/>
      <c r="AG809" s="60"/>
      <c r="AH809" s="60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  <c r="AT809" s="60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0"/>
      <c r="BN809" s="60"/>
      <c r="BO809" s="60"/>
      <c r="BP809" s="60"/>
      <c r="BQ809" s="60"/>
      <c r="BR809" s="60"/>
      <c r="BS809" s="60"/>
      <c r="BT809" s="60"/>
      <c r="BU809" s="60"/>
      <c r="BV809" s="60"/>
      <c r="BW809" s="60"/>
      <c r="BX809" s="60"/>
      <c r="BY809" s="60"/>
      <c r="BZ809" s="60"/>
      <c r="CA809" s="60"/>
      <c r="CB809" s="60"/>
      <c r="CC809" s="60"/>
      <c r="CD809" s="60"/>
      <c r="CE809" s="60"/>
      <c r="CF809" s="60"/>
      <c r="CG809" s="60"/>
      <c r="CH809" s="60"/>
      <c r="CI809" s="60"/>
      <c r="CJ809" s="60"/>
      <c r="CK809" s="60"/>
      <c r="CL809" s="60"/>
      <c r="CM809" s="60"/>
      <c r="CN809" s="60"/>
      <c r="CO809" s="60"/>
      <c r="CP809" s="60"/>
      <c r="CQ809" s="60"/>
      <c r="CR809" s="60"/>
      <c r="CS809" s="60"/>
      <c r="CT809" s="60"/>
      <c r="CU809" s="60"/>
      <c r="CV809" s="60"/>
      <c r="CW809" s="60"/>
      <c r="CX809" s="60"/>
      <c r="CY809" s="60"/>
      <c r="CZ809" s="60"/>
      <c r="DA809" s="60"/>
      <c r="DB809" s="60"/>
      <c r="DC809" s="60"/>
      <c r="DD809" s="60"/>
      <c r="DE809" s="60"/>
      <c r="DF809" s="60"/>
      <c r="DG809" s="60"/>
      <c r="DH809" s="60"/>
      <c r="DI809" s="60"/>
      <c r="DJ809" s="60"/>
      <c r="DK809" s="60"/>
      <c r="DL809" s="60"/>
      <c r="DM809" s="60"/>
      <c r="DN809" s="60"/>
      <c r="DO809" s="60"/>
      <c r="DP809" s="60"/>
      <c r="DQ809" s="60"/>
      <c r="DR809" s="60"/>
      <c r="DS809" s="60"/>
      <c r="DT809" s="60"/>
      <c r="DU809" s="60"/>
      <c r="DV809" s="60"/>
      <c r="DW809" s="60"/>
      <c r="DX809" s="60"/>
      <c r="DY809" s="60"/>
      <c r="DZ809" s="60"/>
      <c r="EA809" s="60"/>
      <c r="EB809" s="60"/>
      <c r="EC809" s="60"/>
      <c r="ED809" s="60"/>
      <c r="EE809" s="60"/>
      <c r="EF809" s="60"/>
      <c r="EG809" s="60"/>
      <c r="EH809" s="60"/>
      <c r="EI809" s="60"/>
      <c r="EJ809" s="60"/>
      <c r="EK809" s="60"/>
      <c r="EL809" s="60"/>
      <c r="EM809" s="60"/>
      <c r="EN809" s="60"/>
      <c r="EO809" s="60"/>
      <c r="EP809" s="60"/>
      <c r="EQ809" s="60"/>
      <c r="ER809" s="60"/>
      <c r="ES809" s="60"/>
      <c r="ET809" s="60"/>
      <c r="EU809" s="60"/>
      <c r="EV809" s="60"/>
      <c r="EW809" s="60"/>
      <c r="EX809" s="60"/>
      <c r="EY809" s="60"/>
      <c r="EZ809" s="60"/>
      <c r="FA809" s="60"/>
      <c r="FB809" s="60"/>
      <c r="FC809" s="60"/>
      <c r="FD809" s="60"/>
      <c r="FE809" s="60"/>
      <c r="FF809" s="60"/>
      <c r="FG809" s="60"/>
      <c r="FH809" s="60"/>
      <c r="FI809" s="60"/>
      <c r="FJ809" s="60"/>
      <c r="FK809" s="60"/>
      <c r="FL809" s="60"/>
      <c r="FM809" s="60"/>
      <c r="FN809" s="60"/>
      <c r="FO809" s="60"/>
      <c r="FP809" s="60"/>
      <c r="FQ809" s="60"/>
      <c r="FR809" s="60"/>
      <c r="FS809" s="60"/>
      <c r="FT809" s="60"/>
      <c r="FU809" s="60"/>
      <c r="FV809" s="60"/>
      <c r="FW809" s="60"/>
      <c r="FX809" s="60"/>
      <c r="FY809" s="60"/>
      <c r="FZ809" s="60"/>
      <c r="GA809" s="60"/>
      <c r="GB809" s="60"/>
      <c r="GC809" s="60"/>
    </row>
    <row r="810" spans="1:185" s="57" customFormat="1">
      <c r="A810" s="110"/>
      <c r="B810" s="111" t="s">
        <v>76</v>
      </c>
      <c r="C810" s="119"/>
      <c r="D810" s="120">
        <v>73.599999999999994</v>
      </c>
      <c r="E810" s="112">
        <v>72.5</v>
      </c>
      <c r="F810" s="117"/>
      <c r="G810" s="116"/>
      <c r="H810" s="117"/>
      <c r="I810" s="116"/>
      <c r="J810" s="98"/>
      <c r="K810" s="131"/>
      <c r="L810" s="131"/>
      <c r="M810" s="131"/>
      <c r="N810" s="131"/>
      <c r="O810" s="131"/>
      <c r="P810" s="131"/>
      <c r="Q810" s="60"/>
      <c r="R810" s="60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60"/>
      <c r="AE810" s="60"/>
      <c r="AF810" s="60"/>
      <c r="AG810" s="60"/>
      <c r="AH810" s="60"/>
      <c r="AI810" s="60"/>
      <c r="AJ810" s="60"/>
      <c r="AK810" s="60"/>
      <c r="AL810" s="60"/>
      <c r="AM810" s="60"/>
      <c r="AN810" s="60"/>
      <c r="AO810" s="60"/>
      <c r="AP810" s="60"/>
      <c r="AQ810" s="60"/>
      <c r="AR810" s="60"/>
      <c r="AS810" s="60"/>
      <c r="AT810" s="60"/>
      <c r="AU810" s="60"/>
      <c r="AV810" s="60"/>
      <c r="AW810" s="60"/>
      <c r="AX810" s="60"/>
      <c r="AY810" s="60"/>
      <c r="AZ810" s="60"/>
      <c r="BA810" s="60"/>
      <c r="BB810" s="60"/>
      <c r="BC810" s="60"/>
      <c r="BD810" s="60"/>
      <c r="BE810" s="60"/>
      <c r="BF810" s="60"/>
      <c r="BG810" s="60"/>
      <c r="BH810" s="60"/>
      <c r="BI810" s="60"/>
      <c r="BJ810" s="60"/>
      <c r="BK810" s="60"/>
      <c r="BL810" s="60"/>
      <c r="BM810" s="60"/>
      <c r="BN810" s="60"/>
      <c r="BO810" s="60"/>
      <c r="BP810" s="60"/>
      <c r="BQ810" s="60"/>
      <c r="BR810" s="60"/>
      <c r="BS810" s="60"/>
      <c r="BT810" s="60"/>
      <c r="BU810" s="60"/>
      <c r="BV810" s="60"/>
      <c r="BW810" s="60"/>
      <c r="BX810" s="60"/>
      <c r="BY810" s="60"/>
      <c r="BZ810" s="60"/>
      <c r="CA810" s="60"/>
      <c r="CB810" s="60"/>
      <c r="CC810" s="60"/>
      <c r="CD810" s="60"/>
      <c r="CE810" s="60"/>
      <c r="CF810" s="60"/>
      <c r="CG810" s="60"/>
      <c r="CH810" s="60"/>
      <c r="CI810" s="60"/>
      <c r="CJ810" s="60"/>
      <c r="CK810" s="60"/>
      <c r="CL810" s="60"/>
      <c r="CM810" s="60"/>
      <c r="CN810" s="60"/>
      <c r="CO810" s="60"/>
      <c r="CP810" s="60"/>
      <c r="CQ810" s="60"/>
      <c r="CR810" s="60"/>
      <c r="CS810" s="60"/>
      <c r="CT810" s="60"/>
      <c r="CU810" s="60"/>
      <c r="CV810" s="60"/>
      <c r="CW810" s="60"/>
      <c r="CX810" s="60"/>
      <c r="CY810" s="60"/>
      <c r="CZ810" s="60"/>
      <c r="DA810" s="60"/>
      <c r="DB810" s="60"/>
      <c r="DC810" s="60"/>
      <c r="DD810" s="60"/>
      <c r="DE810" s="60"/>
      <c r="DF810" s="60"/>
      <c r="DG810" s="60"/>
      <c r="DH810" s="60"/>
      <c r="DI810" s="60"/>
      <c r="DJ810" s="60"/>
      <c r="DK810" s="60"/>
      <c r="DL810" s="60"/>
      <c r="DM810" s="60"/>
      <c r="DN810" s="60"/>
      <c r="DO810" s="60"/>
      <c r="DP810" s="60"/>
      <c r="DQ810" s="60"/>
      <c r="DR810" s="60"/>
      <c r="DS810" s="60"/>
      <c r="DT810" s="60"/>
      <c r="DU810" s="60"/>
      <c r="DV810" s="60"/>
      <c r="DW810" s="60"/>
      <c r="DX810" s="60"/>
      <c r="DY810" s="60"/>
      <c r="DZ810" s="60"/>
      <c r="EA810" s="60"/>
      <c r="EB810" s="60"/>
      <c r="EC810" s="60"/>
      <c r="ED810" s="60"/>
      <c r="EE810" s="60"/>
      <c r="EF810" s="60"/>
      <c r="EG810" s="60"/>
      <c r="EH810" s="60"/>
      <c r="EI810" s="60"/>
      <c r="EJ810" s="60"/>
      <c r="EK810" s="60"/>
      <c r="EL810" s="60"/>
      <c r="EM810" s="60"/>
      <c r="EN810" s="60"/>
      <c r="EO810" s="60"/>
      <c r="EP810" s="60"/>
      <c r="EQ810" s="60"/>
      <c r="ER810" s="60"/>
      <c r="ES810" s="60"/>
      <c r="ET810" s="60"/>
      <c r="EU810" s="60"/>
      <c r="EV810" s="60"/>
      <c r="EW810" s="60"/>
      <c r="EX810" s="60"/>
      <c r="EY810" s="60"/>
      <c r="EZ810" s="60"/>
      <c r="FA810" s="60"/>
      <c r="FB810" s="60"/>
      <c r="FC810" s="60"/>
      <c r="FD810" s="60"/>
      <c r="FE810" s="60"/>
      <c r="FF810" s="60"/>
      <c r="FG810" s="60"/>
      <c r="FH810" s="60"/>
      <c r="FI810" s="60"/>
      <c r="FJ810" s="60"/>
      <c r="FK810" s="60"/>
      <c r="FL810" s="60"/>
      <c r="FM810" s="60"/>
      <c r="FN810" s="60"/>
      <c r="FO810" s="60"/>
      <c r="FP810" s="60"/>
      <c r="FQ810" s="60"/>
      <c r="FR810" s="60"/>
      <c r="FS810" s="60"/>
      <c r="FT810" s="60"/>
      <c r="FU810" s="60"/>
      <c r="FV810" s="60"/>
      <c r="FW810" s="60"/>
      <c r="FX810" s="60"/>
      <c r="FY810" s="60"/>
      <c r="FZ810" s="60"/>
      <c r="GA810" s="60"/>
      <c r="GB810" s="60"/>
      <c r="GC810" s="60"/>
    </row>
    <row r="811" spans="1:185" s="57" customFormat="1">
      <c r="A811" s="110"/>
      <c r="B811" s="111" t="s">
        <v>53</v>
      </c>
      <c r="C811" s="119"/>
      <c r="D811" s="120">
        <v>9.1</v>
      </c>
      <c r="E811" s="112">
        <v>9.1</v>
      </c>
      <c r="F811" s="117"/>
      <c r="G811" s="116"/>
      <c r="H811" s="117"/>
      <c r="I811" s="116"/>
      <c r="J811" s="98"/>
      <c r="K811" s="131"/>
      <c r="L811" s="131"/>
      <c r="M811" s="131"/>
      <c r="N811" s="131"/>
      <c r="O811" s="131"/>
      <c r="P811" s="131"/>
      <c r="Q811" s="60"/>
      <c r="R811" s="60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60"/>
      <c r="AE811" s="60"/>
      <c r="AF811" s="60"/>
      <c r="AG811" s="60"/>
      <c r="AH811" s="60"/>
      <c r="AI811" s="60"/>
      <c r="AJ811" s="60"/>
      <c r="AK811" s="60"/>
      <c r="AL811" s="60"/>
      <c r="AM811" s="60"/>
      <c r="AN811" s="60"/>
      <c r="AO811" s="60"/>
      <c r="AP811" s="60"/>
      <c r="AQ811" s="60"/>
      <c r="AR811" s="60"/>
      <c r="AS811" s="60"/>
      <c r="AT811" s="60"/>
      <c r="AU811" s="60"/>
      <c r="AV811" s="60"/>
      <c r="AW811" s="60"/>
      <c r="AX811" s="60"/>
      <c r="AY811" s="60"/>
      <c r="AZ811" s="60"/>
      <c r="BA811" s="60"/>
      <c r="BB811" s="60"/>
      <c r="BC811" s="60"/>
      <c r="BD811" s="60"/>
      <c r="BE811" s="60"/>
      <c r="BF811" s="60"/>
      <c r="BG811" s="60"/>
      <c r="BH811" s="60"/>
      <c r="BI811" s="60"/>
      <c r="BJ811" s="60"/>
      <c r="BK811" s="60"/>
      <c r="BL811" s="60"/>
      <c r="BM811" s="60"/>
      <c r="BN811" s="60"/>
      <c r="BO811" s="60"/>
      <c r="BP811" s="60"/>
      <c r="BQ811" s="60"/>
      <c r="BR811" s="60"/>
      <c r="BS811" s="60"/>
      <c r="BT811" s="60"/>
      <c r="BU811" s="60"/>
      <c r="BV811" s="60"/>
      <c r="BW811" s="60"/>
      <c r="BX811" s="60"/>
      <c r="BY811" s="60"/>
      <c r="BZ811" s="60"/>
      <c r="CA811" s="60"/>
      <c r="CB811" s="60"/>
      <c r="CC811" s="60"/>
      <c r="CD811" s="60"/>
      <c r="CE811" s="60"/>
      <c r="CF811" s="60"/>
      <c r="CG811" s="60"/>
      <c r="CH811" s="60"/>
      <c r="CI811" s="60"/>
      <c r="CJ811" s="60"/>
      <c r="CK811" s="60"/>
      <c r="CL811" s="60"/>
      <c r="CM811" s="60"/>
      <c r="CN811" s="60"/>
      <c r="CO811" s="60"/>
      <c r="CP811" s="60"/>
      <c r="CQ811" s="60"/>
      <c r="CR811" s="60"/>
      <c r="CS811" s="60"/>
      <c r="CT811" s="60"/>
      <c r="CU811" s="60"/>
      <c r="CV811" s="60"/>
      <c r="CW811" s="60"/>
      <c r="CX811" s="60"/>
      <c r="CY811" s="60"/>
      <c r="CZ811" s="60"/>
      <c r="DA811" s="60"/>
      <c r="DB811" s="60"/>
      <c r="DC811" s="60"/>
      <c r="DD811" s="60"/>
      <c r="DE811" s="60"/>
      <c r="DF811" s="60"/>
      <c r="DG811" s="60"/>
      <c r="DH811" s="60"/>
      <c r="DI811" s="60"/>
      <c r="DJ811" s="60"/>
      <c r="DK811" s="60"/>
      <c r="DL811" s="60"/>
      <c r="DM811" s="60"/>
      <c r="DN811" s="60"/>
      <c r="DO811" s="60"/>
      <c r="DP811" s="60"/>
      <c r="DQ811" s="60"/>
      <c r="DR811" s="60"/>
      <c r="DS811" s="60"/>
      <c r="DT811" s="60"/>
      <c r="DU811" s="60"/>
      <c r="DV811" s="60"/>
      <c r="DW811" s="60"/>
      <c r="DX811" s="60"/>
      <c r="DY811" s="60"/>
      <c r="DZ811" s="60"/>
      <c r="EA811" s="60"/>
      <c r="EB811" s="60"/>
      <c r="EC811" s="60"/>
      <c r="ED811" s="60"/>
      <c r="EE811" s="60"/>
      <c r="EF811" s="60"/>
      <c r="EG811" s="60"/>
      <c r="EH811" s="60"/>
      <c r="EI811" s="60"/>
      <c r="EJ811" s="60"/>
      <c r="EK811" s="60"/>
      <c r="EL811" s="60"/>
      <c r="EM811" s="60"/>
      <c r="EN811" s="60"/>
      <c r="EO811" s="60"/>
      <c r="EP811" s="60"/>
      <c r="EQ811" s="60"/>
      <c r="ER811" s="60"/>
      <c r="ES811" s="60"/>
      <c r="ET811" s="60"/>
      <c r="EU811" s="60"/>
      <c r="EV811" s="60"/>
      <c r="EW811" s="60"/>
      <c r="EX811" s="60"/>
      <c r="EY811" s="60"/>
      <c r="EZ811" s="60"/>
      <c r="FA811" s="60"/>
      <c r="FB811" s="60"/>
      <c r="FC811" s="60"/>
      <c r="FD811" s="60"/>
      <c r="FE811" s="60"/>
      <c r="FF811" s="60"/>
      <c r="FG811" s="60"/>
      <c r="FH811" s="60"/>
      <c r="FI811" s="60"/>
      <c r="FJ811" s="60"/>
      <c r="FK811" s="60"/>
      <c r="FL811" s="60"/>
      <c r="FM811" s="60"/>
      <c r="FN811" s="60"/>
      <c r="FO811" s="60"/>
      <c r="FP811" s="60"/>
      <c r="FQ811" s="60"/>
      <c r="FR811" s="60"/>
      <c r="FS811" s="60"/>
      <c r="FT811" s="60"/>
      <c r="FU811" s="60"/>
      <c r="FV811" s="60"/>
      <c r="FW811" s="60"/>
      <c r="FX811" s="60"/>
      <c r="FY811" s="60"/>
      <c r="FZ811" s="60"/>
      <c r="GA811" s="60"/>
      <c r="GB811" s="60"/>
      <c r="GC811" s="60"/>
    </row>
    <row r="812" spans="1:185" s="57" customFormat="1">
      <c r="A812" s="110"/>
      <c r="B812" s="111" t="s">
        <v>36</v>
      </c>
      <c r="C812" s="119"/>
      <c r="D812" s="120">
        <v>1</v>
      </c>
      <c r="E812" s="112">
        <v>1</v>
      </c>
      <c r="F812" s="117"/>
      <c r="G812" s="116"/>
      <c r="H812" s="117"/>
      <c r="I812" s="115"/>
      <c r="J812" s="98"/>
      <c r="K812" s="131"/>
      <c r="L812" s="131"/>
      <c r="M812" s="131"/>
      <c r="N812" s="131"/>
      <c r="O812" s="131"/>
      <c r="P812" s="131"/>
      <c r="Q812" s="60"/>
      <c r="R812" s="60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60"/>
      <c r="AE812" s="60"/>
      <c r="AF812" s="60"/>
      <c r="AG812" s="60"/>
      <c r="AH812" s="60"/>
      <c r="AI812" s="60"/>
      <c r="AJ812" s="60"/>
      <c r="AK812" s="60"/>
      <c r="AL812" s="60"/>
      <c r="AM812" s="60"/>
      <c r="AN812" s="60"/>
      <c r="AO812" s="60"/>
      <c r="AP812" s="60"/>
      <c r="AQ812" s="60"/>
      <c r="AR812" s="60"/>
      <c r="AS812" s="60"/>
      <c r="AT812" s="60"/>
      <c r="AU812" s="60"/>
      <c r="AV812" s="60"/>
      <c r="AW812" s="60"/>
      <c r="AX812" s="60"/>
      <c r="AY812" s="60"/>
      <c r="AZ812" s="60"/>
      <c r="BA812" s="60"/>
      <c r="BB812" s="60"/>
      <c r="BC812" s="60"/>
      <c r="BD812" s="60"/>
      <c r="BE812" s="60"/>
      <c r="BF812" s="60"/>
      <c r="BG812" s="60"/>
      <c r="BH812" s="60"/>
      <c r="BI812" s="60"/>
      <c r="BJ812" s="60"/>
      <c r="BK812" s="60"/>
      <c r="BL812" s="60"/>
      <c r="BM812" s="60"/>
      <c r="BN812" s="60"/>
      <c r="BO812" s="60"/>
      <c r="BP812" s="60"/>
      <c r="BQ812" s="60"/>
      <c r="BR812" s="60"/>
      <c r="BS812" s="60"/>
      <c r="BT812" s="60"/>
      <c r="BU812" s="60"/>
      <c r="BV812" s="60"/>
      <c r="BW812" s="60"/>
      <c r="BX812" s="60"/>
      <c r="BY812" s="60"/>
      <c r="BZ812" s="60"/>
      <c r="CA812" s="60"/>
      <c r="CB812" s="60"/>
      <c r="CC812" s="60"/>
      <c r="CD812" s="60"/>
      <c r="CE812" s="60"/>
      <c r="CF812" s="60"/>
      <c r="CG812" s="60"/>
      <c r="CH812" s="60"/>
      <c r="CI812" s="60"/>
      <c r="CJ812" s="60"/>
      <c r="CK812" s="60"/>
      <c r="CL812" s="60"/>
      <c r="CM812" s="60"/>
      <c r="CN812" s="60"/>
      <c r="CO812" s="60"/>
      <c r="CP812" s="60"/>
      <c r="CQ812" s="60"/>
      <c r="CR812" s="60"/>
      <c r="CS812" s="60"/>
      <c r="CT812" s="60"/>
      <c r="CU812" s="60"/>
      <c r="CV812" s="60"/>
      <c r="CW812" s="60"/>
      <c r="CX812" s="60"/>
      <c r="CY812" s="60"/>
      <c r="CZ812" s="60"/>
      <c r="DA812" s="60"/>
      <c r="DB812" s="60"/>
      <c r="DC812" s="60"/>
      <c r="DD812" s="60"/>
      <c r="DE812" s="60"/>
      <c r="DF812" s="60"/>
      <c r="DG812" s="60"/>
      <c r="DH812" s="60"/>
      <c r="DI812" s="60"/>
      <c r="DJ812" s="60"/>
      <c r="DK812" s="60"/>
      <c r="DL812" s="60"/>
      <c r="DM812" s="60"/>
      <c r="DN812" s="60"/>
      <c r="DO812" s="60"/>
      <c r="DP812" s="60"/>
      <c r="DQ812" s="60"/>
      <c r="DR812" s="60"/>
      <c r="DS812" s="60"/>
      <c r="DT812" s="60"/>
      <c r="DU812" s="60"/>
      <c r="DV812" s="60"/>
      <c r="DW812" s="60"/>
      <c r="DX812" s="60"/>
      <c r="DY812" s="60"/>
      <c r="DZ812" s="60"/>
      <c r="EA812" s="60"/>
      <c r="EB812" s="60"/>
      <c r="EC812" s="60"/>
      <c r="ED812" s="60"/>
      <c r="EE812" s="60"/>
      <c r="EF812" s="60"/>
      <c r="EG812" s="60"/>
      <c r="EH812" s="60"/>
      <c r="EI812" s="60"/>
      <c r="EJ812" s="60"/>
      <c r="EK812" s="60"/>
      <c r="EL812" s="60"/>
      <c r="EM812" s="60"/>
      <c r="EN812" s="60"/>
      <c r="EO812" s="60"/>
      <c r="EP812" s="60"/>
      <c r="EQ812" s="60"/>
      <c r="ER812" s="60"/>
      <c r="ES812" s="60"/>
      <c r="ET812" s="60"/>
      <c r="EU812" s="60"/>
      <c r="EV812" s="60"/>
      <c r="EW812" s="60"/>
      <c r="EX812" s="60"/>
      <c r="EY812" s="60"/>
      <c r="EZ812" s="60"/>
      <c r="FA812" s="60"/>
      <c r="FB812" s="60"/>
      <c r="FC812" s="60"/>
      <c r="FD812" s="60"/>
      <c r="FE812" s="60"/>
      <c r="FF812" s="60"/>
      <c r="FG812" s="60"/>
      <c r="FH812" s="60"/>
      <c r="FI812" s="60"/>
      <c r="FJ812" s="60"/>
      <c r="FK812" s="60"/>
      <c r="FL812" s="60"/>
      <c r="FM812" s="60"/>
      <c r="FN812" s="60"/>
      <c r="FO812" s="60"/>
      <c r="FP812" s="60"/>
      <c r="FQ812" s="60"/>
      <c r="FR812" s="60"/>
      <c r="FS812" s="60"/>
      <c r="FT812" s="60"/>
      <c r="FU812" s="60"/>
      <c r="FV812" s="60"/>
      <c r="FW812" s="60"/>
      <c r="FX812" s="60"/>
      <c r="FY812" s="60"/>
      <c r="FZ812" s="60"/>
      <c r="GA812" s="60"/>
      <c r="GB812" s="60"/>
      <c r="GC812" s="60"/>
    </row>
    <row r="813" spans="1:185" s="57" customFormat="1">
      <c r="A813" s="110"/>
      <c r="B813" s="111" t="s">
        <v>43</v>
      </c>
      <c r="C813" s="119"/>
      <c r="D813" s="120"/>
      <c r="E813" s="112">
        <v>147</v>
      </c>
      <c r="F813" s="117"/>
      <c r="G813" s="116"/>
      <c r="H813" s="117"/>
      <c r="I813" s="115"/>
      <c r="J813" s="98"/>
      <c r="K813" s="131"/>
      <c r="L813" s="131"/>
      <c r="M813" s="131"/>
      <c r="N813" s="131"/>
      <c r="O813" s="131"/>
      <c r="P813" s="131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0"/>
      <c r="AG813" s="60"/>
      <c r="AH813" s="60"/>
      <c r="AI813" s="60"/>
      <c r="AJ813" s="60"/>
      <c r="AK813" s="60"/>
      <c r="AL813" s="60"/>
      <c r="AM813" s="60"/>
      <c r="AN813" s="60"/>
      <c r="AO813" s="60"/>
      <c r="AP813" s="60"/>
      <c r="AQ813" s="60"/>
      <c r="AR813" s="60"/>
      <c r="AS813" s="60"/>
      <c r="AT813" s="60"/>
      <c r="AU813" s="60"/>
      <c r="AV813" s="60"/>
      <c r="AW813" s="60"/>
      <c r="AX813" s="60"/>
      <c r="AY813" s="60"/>
      <c r="AZ813" s="60"/>
      <c r="BA813" s="60"/>
      <c r="BB813" s="60"/>
      <c r="BC813" s="60"/>
      <c r="BD813" s="60"/>
      <c r="BE813" s="60"/>
      <c r="BF813" s="60"/>
      <c r="BG813" s="60"/>
      <c r="BH813" s="60"/>
      <c r="BI813" s="60"/>
      <c r="BJ813" s="60"/>
      <c r="BK813" s="60"/>
      <c r="BL813" s="60"/>
      <c r="BM813" s="60"/>
      <c r="BN813" s="60"/>
      <c r="BO813" s="60"/>
      <c r="BP813" s="60"/>
      <c r="BQ813" s="60"/>
      <c r="BR813" s="60"/>
      <c r="BS813" s="60"/>
      <c r="BT813" s="60"/>
      <c r="BU813" s="60"/>
      <c r="BV813" s="60"/>
      <c r="BW813" s="60"/>
      <c r="BX813" s="60"/>
      <c r="BY813" s="60"/>
      <c r="BZ813" s="60"/>
      <c r="CA813" s="60"/>
      <c r="CB813" s="60"/>
      <c r="CC813" s="60"/>
      <c r="CD813" s="60"/>
      <c r="CE813" s="60"/>
      <c r="CF813" s="60"/>
      <c r="CG813" s="60"/>
      <c r="CH813" s="60"/>
      <c r="CI813" s="60"/>
      <c r="CJ813" s="60"/>
      <c r="CK813" s="60"/>
      <c r="CL813" s="60"/>
      <c r="CM813" s="60"/>
      <c r="CN813" s="60"/>
      <c r="CO813" s="60"/>
      <c r="CP813" s="60"/>
      <c r="CQ813" s="60"/>
      <c r="CR813" s="60"/>
      <c r="CS813" s="60"/>
      <c r="CT813" s="60"/>
      <c r="CU813" s="60"/>
      <c r="CV813" s="60"/>
      <c r="CW813" s="60"/>
      <c r="CX813" s="60"/>
      <c r="CY813" s="60"/>
      <c r="CZ813" s="60"/>
      <c r="DA813" s="60"/>
      <c r="DB813" s="60"/>
      <c r="DC813" s="60"/>
      <c r="DD813" s="60"/>
      <c r="DE813" s="60"/>
      <c r="DF813" s="60"/>
      <c r="DG813" s="60"/>
      <c r="DH813" s="60"/>
      <c r="DI813" s="60"/>
      <c r="DJ813" s="60"/>
      <c r="DK813" s="60"/>
      <c r="DL813" s="60"/>
      <c r="DM813" s="60"/>
      <c r="DN813" s="60"/>
      <c r="DO813" s="60"/>
      <c r="DP813" s="60"/>
      <c r="DQ813" s="60"/>
      <c r="DR813" s="60"/>
      <c r="DS813" s="60"/>
      <c r="DT813" s="60"/>
      <c r="DU813" s="60"/>
      <c r="DV813" s="60"/>
      <c r="DW813" s="60"/>
      <c r="DX813" s="60"/>
      <c r="DY813" s="60"/>
      <c r="DZ813" s="60"/>
      <c r="EA813" s="60"/>
      <c r="EB813" s="60"/>
      <c r="EC813" s="60"/>
      <c r="ED813" s="60"/>
      <c r="EE813" s="60"/>
      <c r="EF813" s="60"/>
      <c r="EG813" s="60"/>
      <c r="EH813" s="60"/>
      <c r="EI813" s="60"/>
      <c r="EJ813" s="60"/>
      <c r="EK813" s="60"/>
      <c r="EL813" s="60"/>
      <c r="EM813" s="60"/>
      <c r="EN813" s="60"/>
      <c r="EO813" s="60"/>
      <c r="EP813" s="60"/>
      <c r="EQ813" s="60"/>
      <c r="ER813" s="60"/>
      <c r="ES813" s="60"/>
      <c r="ET813" s="60"/>
      <c r="EU813" s="60"/>
      <c r="EV813" s="60"/>
      <c r="EW813" s="60"/>
      <c r="EX813" s="60"/>
      <c r="EY813" s="60"/>
      <c r="EZ813" s="60"/>
      <c r="FA813" s="60"/>
      <c r="FB813" s="60"/>
      <c r="FC813" s="60"/>
      <c r="FD813" s="60"/>
      <c r="FE813" s="60"/>
      <c r="FF813" s="60"/>
      <c r="FG813" s="60"/>
      <c r="FH813" s="60"/>
      <c r="FI813" s="60"/>
      <c r="FJ813" s="60"/>
      <c r="FK813" s="60"/>
      <c r="FL813" s="60"/>
      <c r="FM813" s="60"/>
      <c r="FN813" s="60"/>
      <c r="FO813" s="60"/>
      <c r="FP813" s="60"/>
      <c r="FQ813" s="60"/>
      <c r="FR813" s="60"/>
      <c r="FS813" s="60"/>
      <c r="FT813" s="60"/>
      <c r="FU813" s="60"/>
      <c r="FV813" s="60"/>
      <c r="FW813" s="60"/>
      <c r="FX813" s="60"/>
      <c r="FY813" s="60"/>
      <c r="FZ813" s="60"/>
      <c r="GA813" s="60"/>
      <c r="GB813" s="60"/>
      <c r="GC813" s="60"/>
    </row>
    <row r="814" spans="1:185" s="39" customFormat="1">
      <c r="A814" s="102" t="s">
        <v>321</v>
      </c>
      <c r="B814" s="103"/>
      <c r="C814" s="104" t="s">
        <v>330</v>
      </c>
      <c r="D814" s="134"/>
      <c r="E814" s="104"/>
      <c r="F814" s="144">
        <v>0.5</v>
      </c>
      <c r="G814" s="104">
        <v>0.25</v>
      </c>
      <c r="H814" s="134">
        <v>5.4</v>
      </c>
      <c r="I814" s="144">
        <v>25.9</v>
      </c>
      <c r="J814" s="98" t="s">
        <v>310</v>
      </c>
      <c r="K814" s="131"/>
      <c r="L814" s="131"/>
      <c r="M814" s="131"/>
      <c r="N814" s="131"/>
      <c r="O814" s="131"/>
      <c r="P814" s="131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F814" s="40"/>
      <c r="AG814" s="40"/>
      <c r="AH814" s="40"/>
      <c r="AI814" s="40"/>
      <c r="AJ814" s="40"/>
      <c r="AK814" s="40"/>
      <c r="AL814" s="40"/>
      <c r="AM814" s="40"/>
      <c r="AN814" s="40"/>
      <c r="AO814" s="40"/>
      <c r="AP814" s="40"/>
      <c r="AQ814" s="40"/>
      <c r="AR814" s="40"/>
      <c r="AS814" s="40"/>
      <c r="AT814" s="40"/>
      <c r="AU814" s="40"/>
      <c r="AV814" s="40"/>
      <c r="AW814" s="40"/>
      <c r="AX814" s="40"/>
      <c r="AY814" s="40"/>
      <c r="AZ814" s="40"/>
      <c r="BA814" s="40"/>
      <c r="BB814" s="40"/>
      <c r="BC814" s="40"/>
      <c r="BD814" s="40"/>
      <c r="BE814" s="40"/>
      <c r="BF814" s="40"/>
      <c r="BG814" s="40"/>
      <c r="BH814" s="40"/>
      <c r="BI814" s="40"/>
      <c r="BJ814" s="40"/>
      <c r="BK814" s="40"/>
      <c r="BL814" s="40"/>
      <c r="BM814" s="40"/>
      <c r="BN814" s="40"/>
      <c r="BO814" s="40"/>
      <c r="BP814" s="40"/>
      <c r="BQ814" s="40"/>
      <c r="BR814" s="40"/>
      <c r="BS814" s="40"/>
      <c r="BT814" s="40"/>
      <c r="BU814" s="40"/>
      <c r="BV814" s="40"/>
      <c r="BW814" s="40"/>
      <c r="BX814" s="40"/>
      <c r="BY814" s="40"/>
      <c r="BZ814" s="40"/>
      <c r="CA814" s="40"/>
      <c r="CB814" s="40"/>
      <c r="CC814" s="40"/>
      <c r="CD814" s="40"/>
      <c r="CE814" s="40"/>
      <c r="CF814" s="40"/>
      <c r="CG814" s="40"/>
      <c r="CH814" s="40"/>
      <c r="CI814" s="40"/>
      <c r="CJ814" s="40"/>
      <c r="CK814" s="40"/>
      <c r="CL814" s="40"/>
      <c r="CM814" s="40"/>
      <c r="CN814" s="40"/>
      <c r="CO814" s="40"/>
      <c r="CP814" s="40"/>
      <c r="CQ814" s="40"/>
      <c r="CR814" s="40"/>
      <c r="CS814" s="40"/>
      <c r="CT814" s="40"/>
      <c r="CU814" s="40"/>
      <c r="CV814" s="40"/>
      <c r="CW814" s="40"/>
      <c r="CX814" s="40"/>
      <c r="CY814" s="40"/>
      <c r="CZ814" s="40"/>
      <c r="DA814" s="40"/>
      <c r="DB814" s="40"/>
      <c r="DC814" s="40"/>
      <c r="DD814" s="40"/>
      <c r="DE814" s="40"/>
      <c r="DF814" s="40"/>
      <c r="DG814" s="40"/>
      <c r="DH814" s="40"/>
      <c r="DI814" s="40"/>
      <c r="DJ814" s="40"/>
      <c r="DK814" s="40"/>
      <c r="DL814" s="40"/>
      <c r="DM814" s="40"/>
      <c r="DN814" s="40"/>
      <c r="DO814" s="40"/>
      <c r="DP814" s="40"/>
      <c r="DQ814" s="40"/>
      <c r="DR814" s="40"/>
      <c r="DS814" s="40"/>
      <c r="DT814" s="40"/>
      <c r="DU814" s="40"/>
      <c r="DV814" s="40"/>
      <c r="DW814" s="40"/>
      <c r="DX814" s="40"/>
      <c r="DY814" s="40"/>
      <c r="DZ814" s="40"/>
      <c r="EA814" s="40"/>
      <c r="EB814" s="40"/>
      <c r="EC814" s="40"/>
      <c r="ED814" s="40"/>
      <c r="EE814" s="40"/>
      <c r="EF814" s="40"/>
      <c r="EG814" s="40"/>
      <c r="EH814" s="40"/>
      <c r="EI814" s="40"/>
      <c r="EJ814" s="40"/>
      <c r="EK814" s="40"/>
      <c r="EL814" s="40"/>
      <c r="EM814" s="40"/>
      <c r="EN814" s="40"/>
      <c r="EO814" s="40"/>
      <c r="EP814" s="40"/>
      <c r="EQ814" s="40"/>
      <c r="ER814" s="40"/>
      <c r="ES814" s="40"/>
      <c r="ET814" s="40"/>
      <c r="EU814" s="40"/>
      <c r="EV814" s="40"/>
      <c r="EW814" s="40"/>
      <c r="EX814" s="40"/>
      <c r="EY814" s="40"/>
      <c r="EZ814" s="40"/>
      <c r="FA814" s="40"/>
      <c r="FB814" s="40"/>
      <c r="FC814" s="40"/>
      <c r="FD814" s="40"/>
      <c r="FE814" s="40"/>
      <c r="FF814" s="40"/>
      <c r="FG814" s="40"/>
      <c r="FH814" s="40"/>
      <c r="FI814" s="40"/>
      <c r="FJ814" s="40"/>
      <c r="FK814" s="40"/>
      <c r="FL814" s="40"/>
      <c r="FM814" s="40"/>
      <c r="FN814" s="40"/>
      <c r="FO814" s="40"/>
      <c r="FP814" s="40"/>
      <c r="FQ814" s="40"/>
      <c r="FR814" s="40"/>
      <c r="FS814" s="40"/>
      <c r="FT814" s="40"/>
      <c r="FU814" s="40"/>
      <c r="FV814" s="40"/>
      <c r="FW814" s="40"/>
      <c r="FX814" s="40"/>
      <c r="FY814" s="40"/>
      <c r="FZ814" s="40"/>
      <c r="GA814" s="40"/>
      <c r="GB814" s="40"/>
      <c r="GC814" s="40"/>
    </row>
    <row r="815" spans="1:185" s="39" customFormat="1" ht="31.5">
      <c r="A815" s="102"/>
      <c r="B815" s="103" t="s">
        <v>311</v>
      </c>
      <c r="C815" s="104"/>
      <c r="D815" s="134">
        <v>2.25</v>
      </c>
      <c r="E815" s="104">
        <v>2.25</v>
      </c>
      <c r="F815" s="144"/>
      <c r="G815" s="104"/>
      <c r="H815" s="134"/>
      <c r="I815" s="144"/>
      <c r="J815" s="98"/>
      <c r="K815" s="131"/>
      <c r="L815" s="131"/>
      <c r="M815" s="131"/>
      <c r="N815" s="131"/>
      <c r="O815" s="131"/>
      <c r="P815" s="131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F815" s="40"/>
      <c r="AG815" s="40"/>
      <c r="AH815" s="40"/>
      <c r="AI815" s="40"/>
      <c r="AJ815" s="40"/>
      <c r="AK815" s="40"/>
      <c r="AL815" s="40"/>
      <c r="AM815" s="40"/>
      <c r="AN815" s="40"/>
      <c r="AO815" s="40"/>
      <c r="AP815" s="40"/>
      <c r="AQ815" s="40"/>
      <c r="AR815" s="40"/>
      <c r="AS815" s="40"/>
      <c r="AT815" s="40"/>
      <c r="AU815" s="40"/>
      <c r="AV815" s="40"/>
      <c r="AW815" s="40"/>
      <c r="AX815" s="40"/>
      <c r="AY815" s="40"/>
      <c r="AZ815" s="40"/>
      <c r="BA815" s="40"/>
      <c r="BB815" s="40"/>
      <c r="BC815" s="40"/>
      <c r="BD815" s="40"/>
      <c r="BE815" s="40"/>
      <c r="BF815" s="40"/>
      <c r="BG815" s="40"/>
      <c r="BH815" s="40"/>
      <c r="BI815" s="40"/>
      <c r="BJ815" s="40"/>
      <c r="BK815" s="40"/>
      <c r="BL815" s="40"/>
      <c r="BM815" s="40"/>
      <c r="BN815" s="40"/>
      <c r="BO815" s="40"/>
      <c r="BP815" s="40"/>
      <c r="BQ815" s="40"/>
      <c r="BR815" s="40"/>
      <c r="BS815" s="40"/>
      <c r="BT815" s="40"/>
      <c r="BU815" s="40"/>
      <c r="BV815" s="40"/>
      <c r="BW815" s="40"/>
      <c r="BX815" s="40"/>
      <c r="BY815" s="40"/>
      <c r="BZ815" s="40"/>
      <c r="CA815" s="40"/>
      <c r="CB815" s="40"/>
      <c r="CC815" s="40"/>
      <c r="CD815" s="40"/>
      <c r="CE815" s="40"/>
      <c r="CF815" s="40"/>
      <c r="CG815" s="40"/>
      <c r="CH815" s="40"/>
      <c r="CI815" s="40"/>
      <c r="CJ815" s="40"/>
      <c r="CK815" s="40"/>
      <c r="CL815" s="40"/>
      <c r="CM815" s="40"/>
      <c r="CN815" s="40"/>
      <c r="CO815" s="40"/>
      <c r="CP815" s="40"/>
      <c r="CQ815" s="40"/>
      <c r="CR815" s="40"/>
      <c r="CS815" s="40"/>
      <c r="CT815" s="40"/>
      <c r="CU815" s="40"/>
      <c r="CV815" s="40"/>
      <c r="CW815" s="40"/>
      <c r="CX815" s="40"/>
      <c r="CY815" s="40"/>
      <c r="CZ815" s="40"/>
      <c r="DA815" s="40"/>
      <c r="DB815" s="40"/>
      <c r="DC815" s="40"/>
      <c r="DD815" s="40"/>
      <c r="DE815" s="40"/>
      <c r="DF815" s="40"/>
      <c r="DG815" s="40"/>
      <c r="DH815" s="40"/>
      <c r="DI815" s="40"/>
      <c r="DJ815" s="40"/>
      <c r="DK815" s="40"/>
      <c r="DL815" s="40"/>
      <c r="DM815" s="40"/>
      <c r="DN815" s="40"/>
      <c r="DO815" s="40"/>
      <c r="DP815" s="40"/>
      <c r="DQ815" s="40"/>
      <c r="DR815" s="40"/>
      <c r="DS815" s="40"/>
      <c r="DT815" s="40"/>
      <c r="DU815" s="40"/>
      <c r="DV815" s="40"/>
      <c r="DW815" s="40"/>
      <c r="DX815" s="40"/>
      <c r="DY815" s="40"/>
      <c r="DZ815" s="40"/>
      <c r="EA815" s="40"/>
      <c r="EB815" s="40"/>
      <c r="EC815" s="40"/>
      <c r="ED815" s="40"/>
      <c r="EE815" s="40"/>
      <c r="EF815" s="40"/>
      <c r="EG815" s="40"/>
      <c r="EH815" s="40"/>
      <c r="EI815" s="40"/>
      <c r="EJ815" s="40"/>
      <c r="EK815" s="40"/>
      <c r="EL815" s="40"/>
      <c r="EM815" s="40"/>
      <c r="EN815" s="40"/>
      <c r="EO815" s="40"/>
      <c r="EP815" s="40"/>
      <c r="EQ815" s="40"/>
      <c r="ER815" s="40"/>
      <c r="ES815" s="40"/>
      <c r="ET815" s="40"/>
      <c r="EU815" s="40"/>
      <c r="EV815" s="40"/>
      <c r="EW815" s="40"/>
      <c r="EX815" s="40"/>
      <c r="EY815" s="40"/>
      <c r="EZ815" s="40"/>
      <c r="FA815" s="40"/>
      <c r="FB815" s="40"/>
      <c r="FC815" s="40"/>
      <c r="FD815" s="40"/>
      <c r="FE815" s="40"/>
      <c r="FF815" s="40"/>
      <c r="FG815" s="40"/>
      <c r="FH815" s="40"/>
      <c r="FI815" s="40"/>
      <c r="FJ815" s="40"/>
      <c r="FK815" s="40"/>
      <c r="FL815" s="40"/>
      <c r="FM815" s="40"/>
      <c r="FN815" s="40"/>
      <c r="FO815" s="40"/>
      <c r="FP815" s="40"/>
      <c r="FQ815" s="40"/>
      <c r="FR815" s="40"/>
      <c r="FS815" s="40"/>
      <c r="FT815" s="40"/>
      <c r="FU815" s="40"/>
      <c r="FV815" s="40"/>
      <c r="FW815" s="40"/>
      <c r="FX815" s="40"/>
      <c r="FY815" s="40"/>
      <c r="FZ815" s="40"/>
      <c r="GA815" s="40"/>
      <c r="GB815" s="40"/>
      <c r="GC815" s="40"/>
    </row>
    <row r="816" spans="1:185" s="39" customFormat="1">
      <c r="A816" s="102"/>
      <c r="B816" s="103" t="s">
        <v>18</v>
      </c>
      <c r="C816" s="104"/>
      <c r="D816" s="134">
        <v>4</v>
      </c>
      <c r="E816" s="104">
        <v>4</v>
      </c>
      <c r="F816" s="144"/>
      <c r="G816" s="104"/>
      <c r="H816" s="144"/>
      <c r="I816" s="144"/>
      <c r="J816" s="98"/>
      <c r="K816" s="131"/>
      <c r="L816" s="131"/>
      <c r="M816" s="131"/>
      <c r="N816" s="131"/>
      <c r="O816" s="131"/>
      <c r="P816" s="131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F816" s="40"/>
      <c r="AG816" s="40"/>
      <c r="AH816" s="40"/>
      <c r="AI816" s="40"/>
      <c r="AJ816" s="40"/>
      <c r="AK816" s="40"/>
      <c r="AL816" s="40"/>
      <c r="AM816" s="40"/>
      <c r="AN816" s="40"/>
      <c r="AO816" s="40"/>
      <c r="AP816" s="40"/>
      <c r="AQ816" s="40"/>
      <c r="AR816" s="40"/>
      <c r="AS816" s="40"/>
      <c r="AT816" s="40"/>
      <c r="AU816" s="40"/>
      <c r="AV816" s="40"/>
      <c r="AW816" s="40"/>
      <c r="AX816" s="40"/>
      <c r="AY816" s="40"/>
      <c r="AZ816" s="40"/>
      <c r="BA816" s="40"/>
      <c r="BB816" s="40"/>
      <c r="BC816" s="40"/>
      <c r="BD816" s="40"/>
      <c r="BE816" s="40"/>
      <c r="BF816" s="40"/>
      <c r="BG816" s="40"/>
      <c r="BH816" s="40"/>
      <c r="BI816" s="40"/>
      <c r="BJ816" s="40"/>
      <c r="BK816" s="40"/>
      <c r="BL816" s="40"/>
      <c r="BM816" s="40"/>
      <c r="BN816" s="40"/>
      <c r="BO816" s="40"/>
      <c r="BP816" s="40"/>
      <c r="BQ816" s="40"/>
      <c r="BR816" s="40"/>
      <c r="BS816" s="40"/>
      <c r="BT816" s="40"/>
      <c r="BU816" s="40"/>
      <c r="BV816" s="40"/>
      <c r="BW816" s="40"/>
      <c r="BX816" s="40"/>
      <c r="BY816" s="40"/>
      <c r="BZ816" s="40"/>
      <c r="CA816" s="40"/>
      <c r="CB816" s="40"/>
      <c r="CC816" s="40"/>
      <c r="CD816" s="40"/>
      <c r="CE816" s="40"/>
      <c r="CF816" s="40"/>
      <c r="CG816" s="40"/>
      <c r="CH816" s="40"/>
      <c r="CI816" s="40"/>
      <c r="CJ816" s="40"/>
      <c r="CK816" s="40"/>
      <c r="CL816" s="40"/>
      <c r="CM816" s="40"/>
      <c r="CN816" s="40"/>
      <c r="CO816" s="40"/>
      <c r="CP816" s="40"/>
      <c r="CQ816" s="40"/>
      <c r="CR816" s="40"/>
      <c r="CS816" s="40"/>
      <c r="CT816" s="40"/>
      <c r="CU816" s="40"/>
      <c r="CV816" s="40"/>
      <c r="CW816" s="40"/>
      <c r="CX816" s="40"/>
      <c r="CY816" s="40"/>
      <c r="CZ816" s="40"/>
      <c r="DA816" s="40"/>
      <c r="DB816" s="40"/>
      <c r="DC816" s="40"/>
      <c r="DD816" s="40"/>
      <c r="DE816" s="40"/>
      <c r="DF816" s="40"/>
      <c r="DG816" s="40"/>
      <c r="DH816" s="40"/>
      <c r="DI816" s="40"/>
      <c r="DJ816" s="40"/>
      <c r="DK816" s="40"/>
      <c r="DL816" s="40"/>
      <c r="DM816" s="40"/>
      <c r="DN816" s="40"/>
      <c r="DO816" s="40"/>
      <c r="DP816" s="40"/>
      <c r="DQ816" s="40"/>
      <c r="DR816" s="40"/>
      <c r="DS816" s="40"/>
      <c r="DT816" s="40"/>
      <c r="DU816" s="40"/>
      <c r="DV816" s="40"/>
      <c r="DW816" s="40"/>
      <c r="DX816" s="40"/>
      <c r="DY816" s="40"/>
      <c r="DZ816" s="40"/>
      <c r="EA816" s="40"/>
      <c r="EB816" s="40"/>
      <c r="EC816" s="40"/>
      <c r="ED816" s="40"/>
      <c r="EE816" s="40"/>
      <c r="EF816" s="40"/>
      <c r="EG816" s="40"/>
      <c r="EH816" s="40"/>
      <c r="EI816" s="40"/>
      <c r="EJ816" s="40"/>
      <c r="EK816" s="40"/>
      <c r="EL816" s="40"/>
      <c r="EM816" s="40"/>
      <c r="EN816" s="40"/>
      <c r="EO816" s="40"/>
      <c r="EP816" s="40"/>
      <c r="EQ816" s="40"/>
      <c r="ER816" s="40"/>
      <c r="ES816" s="40"/>
      <c r="ET816" s="40"/>
      <c r="EU816" s="40"/>
      <c r="EV816" s="40"/>
      <c r="EW816" s="40"/>
      <c r="EX816" s="40"/>
      <c r="EY816" s="40"/>
      <c r="EZ816" s="40"/>
      <c r="FA816" s="40"/>
      <c r="FB816" s="40"/>
      <c r="FC816" s="40"/>
      <c r="FD816" s="40"/>
      <c r="FE816" s="40"/>
      <c r="FF816" s="40"/>
      <c r="FG816" s="40"/>
      <c r="FH816" s="40"/>
      <c r="FI816" s="40"/>
      <c r="FJ816" s="40"/>
      <c r="FK816" s="40"/>
      <c r="FL816" s="40"/>
      <c r="FM816" s="40"/>
      <c r="FN816" s="40"/>
      <c r="FO816" s="40"/>
      <c r="FP816" s="40"/>
      <c r="FQ816" s="40"/>
      <c r="FR816" s="40"/>
      <c r="FS816" s="40"/>
      <c r="FT816" s="40"/>
      <c r="FU816" s="40"/>
      <c r="FV816" s="40"/>
      <c r="FW816" s="40"/>
      <c r="FX816" s="40"/>
      <c r="FY816" s="40"/>
      <c r="FZ816" s="40"/>
      <c r="GA816" s="40"/>
      <c r="GB816" s="40"/>
      <c r="GC816" s="40"/>
    </row>
    <row r="817" spans="1:185" s="39" customFormat="1">
      <c r="A817" s="102"/>
      <c r="B817" s="103" t="s">
        <v>17</v>
      </c>
      <c r="C817" s="104"/>
      <c r="D817" s="104">
        <v>150</v>
      </c>
      <c r="E817" s="104">
        <v>150</v>
      </c>
      <c r="F817" s="104"/>
      <c r="G817" s="134"/>
      <c r="H817" s="104"/>
      <c r="I817" s="134"/>
      <c r="J817" s="98"/>
      <c r="K817" s="131"/>
      <c r="L817" s="131"/>
      <c r="M817" s="131"/>
      <c r="N817" s="131"/>
      <c r="O817" s="131"/>
      <c r="P817" s="131"/>
      <c r="Q817" s="40"/>
      <c r="R817" s="40"/>
      <c r="S817" s="40"/>
      <c r="T817" s="40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F817" s="40"/>
      <c r="AG817" s="40"/>
      <c r="AH817" s="40"/>
      <c r="AI817" s="40"/>
      <c r="AJ817" s="40"/>
      <c r="AK817" s="40"/>
      <c r="AL817" s="40"/>
      <c r="AM817" s="40"/>
      <c r="AN817" s="40"/>
      <c r="AO817" s="40"/>
      <c r="AP817" s="40"/>
      <c r="AQ817" s="40"/>
      <c r="AR817" s="40"/>
      <c r="AS817" s="40"/>
      <c r="AT817" s="40"/>
      <c r="AU817" s="40"/>
      <c r="AV817" s="40"/>
      <c r="AW817" s="40"/>
      <c r="AX817" s="40"/>
      <c r="AY817" s="40"/>
      <c r="AZ817" s="40"/>
      <c r="BA817" s="40"/>
      <c r="BB817" s="40"/>
      <c r="BC817" s="40"/>
      <c r="BD817" s="40"/>
      <c r="BE817" s="40"/>
      <c r="BF817" s="40"/>
      <c r="BG817" s="40"/>
      <c r="BH817" s="40"/>
      <c r="BI817" s="40"/>
      <c r="BJ817" s="40"/>
      <c r="BK817" s="40"/>
      <c r="BL817" s="40"/>
      <c r="BM817" s="40"/>
      <c r="BN817" s="40"/>
      <c r="BO817" s="40"/>
      <c r="BP817" s="40"/>
      <c r="BQ817" s="40"/>
      <c r="BR817" s="40"/>
      <c r="BS817" s="40"/>
      <c r="BT817" s="40"/>
      <c r="BU817" s="40"/>
      <c r="BV817" s="40"/>
      <c r="BW817" s="40"/>
      <c r="BX817" s="40"/>
      <c r="BY817" s="40"/>
      <c r="BZ817" s="40"/>
      <c r="CA817" s="40"/>
      <c r="CB817" s="40"/>
      <c r="CC817" s="40"/>
      <c r="CD817" s="40"/>
      <c r="CE817" s="40"/>
      <c r="CF817" s="40"/>
      <c r="CG817" s="40"/>
      <c r="CH817" s="40"/>
      <c r="CI817" s="40"/>
      <c r="CJ817" s="40"/>
      <c r="CK817" s="40"/>
      <c r="CL817" s="40"/>
      <c r="CM817" s="40"/>
      <c r="CN817" s="40"/>
      <c r="CO817" s="40"/>
      <c r="CP817" s="40"/>
      <c r="CQ817" s="40"/>
      <c r="CR817" s="40"/>
      <c r="CS817" s="40"/>
      <c r="CT817" s="40"/>
      <c r="CU817" s="40"/>
      <c r="CV817" s="40"/>
      <c r="CW817" s="40"/>
      <c r="CX817" s="40"/>
      <c r="CY817" s="40"/>
      <c r="CZ817" s="40"/>
      <c r="DA817" s="40"/>
      <c r="DB817" s="40"/>
      <c r="DC817" s="40"/>
      <c r="DD817" s="40"/>
      <c r="DE817" s="40"/>
      <c r="DF817" s="40"/>
      <c r="DG817" s="40"/>
      <c r="DH817" s="40"/>
      <c r="DI817" s="40"/>
      <c r="DJ817" s="40"/>
      <c r="DK817" s="40"/>
      <c r="DL817" s="40"/>
      <c r="DM817" s="40"/>
      <c r="DN817" s="40"/>
      <c r="DO817" s="40"/>
      <c r="DP817" s="40"/>
      <c r="DQ817" s="40"/>
      <c r="DR817" s="40"/>
      <c r="DS817" s="40"/>
      <c r="DT817" s="40"/>
      <c r="DU817" s="40"/>
      <c r="DV817" s="40"/>
      <c r="DW817" s="40"/>
      <c r="DX817" s="40"/>
      <c r="DY817" s="40"/>
      <c r="DZ817" s="40"/>
      <c r="EA817" s="40"/>
      <c r="EB817" s="40"/>
      <c r="EC817" s="40"/>
      <c r="ED817" s="40"/>
      <c r="EE817" s="40"/>
      <c r="EF817" s="40"/>
      <c r="EG817" s="40"/>
      <c r="EH817" s="40"/>
      <c r="EI817" s="40"/>
      <c r="EJ817" s="40"/>
      <c r="EK817" s="40"/>
      <c r="EL817" s="40"/>
      <c r="EM817" s="40"/>
      <c r="EN817" s="40"/>
      <c r="EO817" s="40"/>
      <c r="EP817" s="40"/>
      <c r="EQ817" s="40"/>
      <c r="ER817" s="40"/>
      <c r="ES817" s="40"/>
      <c r="ET817" s="40"/>
      <c r="EU817" s="40"/>
      <c r="EV817" s="40"/>
      <c r="EW817" s="40"/>
      <c r="EX817" s="40"/>
      <c r="EY817" s="40"/>
      <c r="EZ817" s="40"/>
      <c r="FA817" s="40"/>
      <c r="FB817" s="40"/>
      <c r="FC817" s="40"/>
      <c r="FD817" s="40"/>
      <c r="FE817" s="40"/>
      <c r="FF817" s="40"/>
      <c r="FG817" s="40"/>
      <c r="FH817" s="40"/>
      <c r="FI817" s="40"/>
      <c r="FJ817" s="40"/>
      <c r="FK817" s="40"/>
      <c r="FL817" s="40"/>
      <c r="FM817" s="40"/>
      <c r="FN817" s="40"/>
      <c r="FO817" s="40"/>
      <c r="FP817" s="40"/>
      <c r="FQ817" s="40"/>
      <c r="FR817" s="40"/>
      <c r="FS817" s="40"/>
      <c r="FT817" s="40"/>
      <c r="FU817" s="40"/>
      <c r="FV817" s="40"/>
      <c r="FW817" s="40"/>
      <c r="FX817" s="40"/>
      <c r="FY817" s="40"/>
      <c r="FZ817" s="40"/>
      <c r="GA817" s="40"/>
      <c r="GB817" s="40"/>
      <c r="GC817" s="40"/>
    </row>
    <row r="818" spans="1:185" s="41" customFormat="1" ht="16.5" thickBot="1">
      <c r="A818" s="102" t="s">
        <v>40</v>
      </c>
      <c r="B818" s="103"/>
      <c r="C818" s="124">
        <v>20</v>
      </c>
      <c r="D818" s="158">
        <v>20</v>
      </c>
      <c r="E818" s="104">
        <v>20</v>
      </c>
      <c r="F818" s="148">
        <v>1.6</v>
      </c>
      <c r="G818" s="149">
        <v>0.2</v>
      </c>
      <c r="H818" s="175">
        <v>9.8000000000000007</v>
      </c>
      <c r="I818" s="212">
        <v>47</v>
      </c>
      <c r="J818" s="98"/>
      <c r="K818" s="84"/>
      <c r="L818" s="84"/>
      <c r="M818" s="84"/>
      <c r="N818" s="84"/>
      <c r="O818" s="84"/>
      <c r="P818" s="84"/>
      <c r="Q818" s="64"/>
      <c r="R818" s="64"/>
      <c r="S818" s="64"/>
      <c r="T818" s="64"/>
      <c r="U818" s="64"/>
      <c r="V818" s="64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  <c r="AQ818" s="64"/>
      <c r="AR818" s="64"/>
      <c r="AS818" s="64"/>
      <c r="AT818" s="64"/>
      <c r="AU818" s="64"/>
      <c r="AV818" s="64"/>
      <c r="AW818" s="64"/>
      <c r="AX818" s="64"/>
      <c r="AY818" s="64"/>
      <c r="AZ818" s="64"/>
      <c r="BA818" s="64"/>
      <c r="BB818" s="64"/>
      <c r="BC818" s="64"/>
      <c r="BD818" s="64"/>
      <c r="BE818" s="64"/>
      <c r="BF818" s="64"/>
      <c r="BG818" s="64"/>
      <c r="BH818" s="64"/>
      <c r="BI818" s="64"/>
      <c r="BJ818" s="64"/>
      <c r="BK818" s="64"/>
      <c r="BL818" s="64"/>
      <c r="BM818" s="64"/>
      <c r="BN818" s="64"/>
      <c r="BO818" s="64"/>
      <c r="BP818" s="64"/>
      <c r="BQ818" s="64"/>
      <c r="BR818" s="64"/>
      <c r="BS818" s="64"/>
      <c r="BT818" s="64"/>
      <c r="BU818" s="64"/>
      <c r="BV818" s="64"/>
      <c r="BW818" s="64"/>
      <c r="BX818" s="64"/>
      <c r="BY818" s="64"/>
      <c r="BZ818" s="64"/>
      <c r="CA818" s="64"/>
      <c r="CB818" s="64"/>
      <c r="CC818" s="64"/>
      <c r="CD818" s="64"/>
      <c r="CE818" s="64"/>
      <c r="CF818" s="64"/>
      <c r="CG818" s="64"/>
      <c r="CH818" s="64"/>
      <c r="CI818" s="64"/>
      <c r="CJ818" s="64"/>
      <c r="CK818" s="64"/>
      <c r="CL818" s="64"/>
      <c r="CM818" s="64"/>
      <c r="CN818" s="64"/>
      <c r="CO818" s="64"/>
      <c r="CP818" s="64"/>
      <c r="CQ818" s="64"/>
      <c r="CR818" s="64"/>
      <c r="CS818" s="64"/>
      <c r="CT818" s="64"/>
      <c r="CU818" s="64"/>
      <c r="CV818" s="64"/>
      <c r="CW818" s="64"/>
      <c r="CX818" s="64"/>
      <c r="CY818" s="64"/>
      <c r="CZ818" s="64"/>
      <c r="DA818" s="64"/>
      <c r="DB818" s="64"/>
      <c r="DC818" s="64"/>
      <c r="DD818" s="64"/>
      <c r="DE818" s="64"/>
      <c r="DF818" s="64"/>
      <c r="DG818" s="64"/>
      <c r="DH818" s="64"/>
      <c r="DI818" s="64"/>
      <c r="DJ818" s="64"/>
      <c r="DK818" s="64"/>
      <c r="DL818" s="64"/>
      <c r="DM818" s="64"/>
      <c r="DN818" s="64"/>
      <c r="DO818" s="64"/>
      <c r="DP818" s="64"/>
      <c r="DQ818" s="64"/>
      <c r="DR818" s="64"/>
      <c r="DS818" s="64"/>
      <c r="DT818" s="64"/>
      <c r="DU818" s="64"/>
      <c r="DV818" s="64"/>
      <c r="DW818" s="64"/>
      <c r="DX818" s="64"/>
      <c r="DY818" s="64"/>
      <c r="DZ818" s="64"/>
      <c r="EA818" s="64"/>
      <c r="EB818" s="64"/>
      <c r="EC818" s="64"/>
      <c r="ED818" s="64"/>
      <c r="EE818" s="64"/>
      <c r="EF818" s="64"/>
      <c r="EG818" s="64"/>
      <c r="EH818" s="64"/>
      <c r="EI818" s="64"/>
      <c r="EJ818" s="64"/>
      <c r="EK818" s="64"/>
      <c r="EL818" s="64"/>
      <c r="EM818" s="64"/>
      <c r="EN818" s="64"/>
      <c r="EO818" s="64"/>
      <c r="EP818" s="64"/>
      <c r="EQ818" s="64"/>
      <c r="ER818" s="64"/>
      <c r="ES818" s="64"/>
      <c r="ET818" s="64"/>
      <c r="EU818" s="64"/>
      <c r="EV818" s="64"/>
      <c r="EW818" s="64"/>
      <c r="EX818" s="64"/>
      <c r="EY818" s="64"/>
      <c r="EZ818" s="64"/>
      <c r="FA818" s="64"/>
      <c r="FB818" s="64"/>
      <c r="FC818" s="64"/>
      <c r="FD818" s="64"/>
      <c r="FE818" s="64"/>
      <c r="FF818" s="64"/>
      <c r="FG818" s="64"/>
      <c r="FH818" s="64"/>
      <c r="FI818" s="64"/>
      <c r="FJ818" s="64"/>
      <c r="FK818" s="64"/>
      <c r="FL818" s="64"/>
      <c r="FM818" s="64"/>
      <c r="FN818" s="64"/>
      <c r="FO818" s="64"/>
      <c r="FP818" s="64"/>
      <c r="FQ818" s="64"/>
      <c r="FR818" s="64"/>
      <c r="FS818" s="64"/>
      <c r="FT818" s="64"/>
      <c r="FU818" s="64"/>
      <c r="FV818" s="64"/>
      <c r="FW818" s="64"/>
      <c r="FX818" s="64"/>
      <c r="FY818" s="64"/>
      <c r="FZ818" s="64"/>
      <c r="GA818" s="64"/>
      <c r="GB818" s="64"/>
      <c r="GC818" s="64"/>
    </row>
    <row r="819" spans="1:185" ht="16.5" thickBot="1">
      <c r="A819" s="121" t="s">
        <v>27</v>
      </c>
      <c r="B819" s="122"/>
      <c r="C819" s="123">
        <v>424</v>
      </c>
      <c r="D819" s="211"/>
      <c r="E819" s="123"/>
      <c r="F819" s="99">
        <v>12.12</v>
      </c>
      <c r="G819" s="99">
        <v>13.799999999999999</v>
      </c>
      <c r="H819" s="99">
        <v>59.790000000000006</v>
      </c>
      <c r="I819" s="99">
        <v>408.5</v>
      </c>
      <c r="J819" s="101"/>
    </row>
    <row r="820" spans="1:185" ht="16.5" thickBot="1">
      <c r="A820" s="169" t="s">
        <v>63</v>
      </c>
      <c r="B820" s="153"/>
      <c r="C820" s="154">
        <v>1428</v>
      </c>
      <c r="D820" s="237"/>
      <c r="E820" s="154"/>
      <c r="F820" s="238">
        <v>36.619999999999997</v>
      </c>
      <c r="G820" s="238">
        <v>41.379999999999995</v>
      </c>
      <c r="H820" s="238">
        <v>180.66000000000003</v>
      </c>
      <c r="I820" s="238">
        <v>1234.54</v>
      </c>
      <c r="J820" s="156"/>
    </row>
    <row r="821" spans="1:185">
      <c r="A821" s="126"/>
      <c r="B821" s="127"/>
      <c r="C821" s="213"/>
      <c r="D821" s="130"/>
      <c r="E821" s="134"/>
      <c r="F821" s="348"/>
      <c r="G821" s="348"/>
      <c r="H821" s="348"/>
      <c r="I821" s="109"/>
      <c r="J821" s="127"/>
    </row>
    <row r="822" spans="1:185" ht="16.5" thickBot="1">
      <c r="A822" s="84" t="s">
        <v>128</v>
      </c>
      <c r="B822" s="153"/>
      <c r="C822" s="153"/>
      <c r="D822" s="84"/>
      <c r="E822" s="84"/>
      <c r="J822" s="153"/>
    </row>
    <row r="823" spans="1:185" ht="22.5" customHeight="1">
      <c r="A823" s="620" t="s">
        <v>246</v>
      </c>
      <c r="B823" s="621"/>
      <c r="C823" s="613" t="s">
        <v>242</v>
      </c>
      <c r="D823" s="347" t="s">
        <v>3</v>
      </c>
      <c r="E823" s="90" t="s">
        <v>3</v>
      </c>
      <c r="F823" s="622" t="s">
        <v>243</v>
      </c>
      <c r="G823" s="623"/>
      <c r="H823" s="624"/>
      <c r="I823" s="347" t="s">
        <v>4</v>
      </c>
      <c r="J823" s="91" t="s">
        <v>244</v>
      </c>
    </row>
    <row r="824" spans="1:185" ht="32.25" thickBot="1">
      <c r="A824" s="616" t="s">
        <v>245</v>
      </c>
      <c r="B824" s="617"/>
      <c r="C824" s="614"/>
      <c r="D824" s="92" t="s">
        <v>5</v>
      </c>
      <c r="E824" s="93" t="s">
        <v>5</v>
      </c>
      <c r="F824" s="94"/>
      <c r="G824" s="95"/>
      <c r="H824" s="96"/>
      <c r="I824" s="92" t="s">
        <v>6</v>
      </c>
      <c r="J824" s="98"/>
    </row>
    <row r="825" spans="1:185" ht="16.5" thickBot="1">
      <c r="A825" s="618"/>
      <c r="B825" s="619"/>
      <c r="C825" s="615"/>
      <c r="D825" s="99" t="s">
        <v>7</v>
      </c>
      <c r="E825" s="99" t="s">
        <v>8</v>
      </c>
      <c r="F825" s="99" t="s">
        <v>9</v>
      </c>
      <c r="G825" s="99" t="s">
        <v>10</v>
      </c>
      <c r="H825" s="100" t="s">
        <v>11</v>
      </c>
      <c r="I825" s="100" t="s">
        <v>12</v>
      </c>
      <c r="J825" s="101"/>
    </row>
    <row r="826" spans="1:185">
      <c r="A826" s="126"/>
      <c r="B826" s="127" t="s">
        <v>13</v>
      </c>
      <c r="C826" s="124"/>
      <c r="D826" s="128"/>
      <c r="E826" s="239"/>
      <c r="F826" s="107"/>
      <c r="G826" s="129"/>
      <c r="H826" s="106"/>
      <c r="I826" s="107"/>
      <c r="J826" s="91"/>
    </row>
    <row r="827" spans="1:185" s="39" customFormat="1">
      <c r="A827" s="102" t="s">
        <v>111</v>
      </c>
      <c r="B827" s="103"/>
      <c r="C827" s="124" t="s">
        <v>126</v>
      </c>
      <c r="D827" s="147"/>
      <c r="E827" s="145"/>
      <c r="F827" s="105">
        <v>5.8</v>
      </c>
      <c r="G827" s="108">
        <v>4.5</v>
      </c>
      <c r="H827" s="108">
        <v>16.2</v>
      </c>
      <c r="I827" s="109">
        <v>128</v>
      </c>
      <c r="J827" s="98" t="s">
        <v>192</v>
      </c>
      <c r="K827" s="131"/>
      <c r="L827" s="131"/>
      <c r="M827" s="131"/>
      <c r="N827" s="131"/>
      <c r="O827" s="131"/>
      <c r="P827" s="131"/>
      <c r="Q827" s="40"/>
      <c r="R827" s="40"/>
      <c r="S827" s="40"/>
      <c r="T827" s="40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F827" s="40"/>
      <c r="AG827" s="40"/>
      <c r="AH827" s="40"/>
      <c r="AI827" s="40"/>
      <c r="AJ827" s="40"/>
      <c r="AK827" s="40"/>
      <c r="AL827" s="40"/>
      <c r="AM827" s="40"/>
      <c r="AN827" s="40"/>
      <c r="AO827" s="40"/>
      <c r="AP827" s="40"/>
      <c r="AQ827" s="40"/>
      <c r="AR827" s="40"/>
      <c r="AS827" s="40"/>
      <c r="AT827" s="40"/>
      <c r="AU827" s="40"/>
      <c r="AV827" s="40"/>
      <c r="AW827" s="40"/>
      <c r="AX827" s="40"/>
      <c r="AY827" s="40"/>
      <c r="AZ827" s="40"/>
      <c r="BA827" s="40"/>
      <c r="BB827" s="40"/>
      <c r="BC827" s="40"/>
      <c r="BD827" s="40"/>
      <c r="BE827" s="40"/>
      <c r="BF827" s="40"/>
      <c r="BG827" s="40"/>
      <c r="BH827" s="40"/>
      <c r="BI827" s="40"/>
      <c r="BJ827" s="40"/>
      <c r="BK827" s="40"/>
      <c r="BL827" s="40"/>
      <c r="BM827" s="40"/>
      <c r="BN827" s="40"/>
      <c r="BO827" s="40"/>
      <c r="BP827" s="40"/>
      <c r="BQ827" s="40"/>
      <c r="BR827" s="40"/>
      <c r="BS827" s="40"/>
      <c r="BT827" s="40"/>
      <c r="BU827" s="40"/>
      <c r="BV827" s="40"/>
      <c r="BW827" s="40"/>
      <c r="BX827" s="40"/>
      <c r="BY827" s="40"/>
      <c r="BZ827" s="40"/>
      <c r="CA827" s="40"/>
      <c r="CB827" s="40"/>
      <c r="CC827" s="40"/>
      <c r="CD827" s="40"/>
      <c r="CE827" s="40"/>
      <c r="CF827" s="40"/>
      <c r="CG827" s="40"/>
      <c r="CH827" s="40"/>
      <c r="CI827" s="40"/>
      <c r="CJ827" s="40"/>
      <c r="CK827" s="40"/>
      <c r="CL827" s="40"/>
      <c r="CM827" s="40"/>
      <c r="CN827" s="40"/>
      <c r="CO827" s="40"/>
      <c r="CP827" s="40"/>
      <c r="CQ827" s="40"/>
      <c r="CR827" s="40"/>
      <c r="CS827" s="40"/>
      <c r="CT827" s="40"/>
      <c r="CU827" s="40"/>
      <c r="CV827" s="40"/>
      <c r="CW827" s="40"/>
      <c r="CX827" s="40"/>
      <c r="CY827" s="40"/>
      <c r="CZ827" s="40"/>
      <c r="DA827" s="40"/>
      <c r="DB827" s="40"/>
      <c r="DC827" s="40"/>
      <c r="DD827" s="40"/>
      <c r="DE827" s="40"/>
      <c r="DF827" s="40"/>
      <c r="DG827" s="40"/>
      <c r="DH827" s="40"/>
      <c r="DI827" s="40"/>
      <c r="DJ827" s="40"/>
      <c r="DK827" s="40"/>
      <c r="DL827" s="40"/>
      <c r="DM827" s="40"/>
      <c r="DN827" s="40"/>
      <c r="DO827" s="40"/>
      <c r="DP827" s="40"/>
      <c r="DQ827" s="40"/>
      <c r="DR827" s="40"/>
      <c r="DS827" s="40"/>
      <c r="DT827" s="40"/>
      <c r="DU827" s="40"/>
      <c r="DV827" s="40"/>
      <c r="DW827" s="40"/>
      <c r="DX827" s="40"/>
      <c r="DY827" s="40"/>
      <c r="DZ827" s="40"/>
      <c r="EA827" s="40"/>
      <c r="EB827" s="40"/>
      <c r="EC827" s="40"/>
      <c r="ED827" s="40"/>
      <c r="EE827" s="40"/>
      <c r="EF827" s="40"/>
      <c r="EG827" s="40"/>
      <c r="EH827" s="40"/>
    </row>
    <row r="828" spans="1:185" s="39" customFormat="1">
      <c r="A828" s="102"/>
      <c r="B828" s="103" t="s">
        <v>104</v>
      </c>
      <c r="C828" s="124"/>
      <c r="D828" s="144">
        <v>23</v>
      </c>
      <c r="E828" s="104">
        <v>23</v>
      </c>
      <c r="F828" s="105"/>
      <c r="G828" s="108"/>
      <c r="H828" s="108"/>
      <c r="I828" s="109"/>
      <c r="J828" s="98"/>
      <c r="K828" s="131"/>
      <c r="L828" s="131"/>
      <c r="M828" s="131"/>
      <c r="N828" s="131"/>
      <c r="O828" s="131"/>
      <c r="P828" s="131"/>
      <c r="Q828" s="40"/>
      <c r="R828" s="40"/>
      <c r="S828" s="40"/>
      <c r="T828" s="40"/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F828" s="40"/>
      <c r="AG828" s="40"/>
      <c r="AH828" s="40"/>
      <c r="AI828" s="40"/>
      <c r="AJ828" s="40"/>
      <c r="AK828" s="40"/>
      <c r="AL828" s="40"/>
      <c r="AM828" s="40"/>
      <c r="AN828" s="40"/>
      <c r="AO828" s="40"/>
      <c r="AP828" s="40"/>
      <c r="AQ828" s="40"/>
      <c r="AR828" s="40"/>
      <c r="AS828" s="40"/>
      <c r="AT828" s="40"/>
      <c r="AU828" s="40"/>
      <c r="AV828" s="40"/>
      <c r="AW828" s="40"/>
      <c r="AX828" s="40"/>
      <c r="AY828" s="40"/>
      <c r="AZ828" s="40"/>
      <c r="BA828" s="40"/>
      <c r="BB828" s="40"/>
      <c r="BC828" s="40"/>
      <c r="BD828" s="40"/>
      <c r="BE828" s="40"/>
      <c r="BF828" s="40"/>
      <c r="BG828" s="40"/>
      <c r="BH828" s="40"/>
      <c r="BI828" s="40"/>
      <c r="BJ828" s="40"/>
      <c r="BK828" s="40"/>
      <c r="BL828" s="40"/>
      <c r="BM828" s="40"/>
      <c r="BN828" s="40"/>
      <c r="BO828" s="40"/>
      <c r="BP828" s="40"/>
      <c r="BQ828" s="40"/>
      <c r="BR828" s="40"/>
      <c r="BS828" s="40"/>
      <c r="BT828" s="40"/>
      <c r="BU828" s="40"/>
      <c r="BV828" s="40"/>
      <c r="BW828" s="40"/>
      <c r="BX828" s="40"/>
      <c r="BY828" s="40"/>
      <c r="BZ828" s="40"/>
      <c r="CA828" s="40"/>
      <c r="CB828" s="40"/>
      <c r="CC828" s="40"/>
      <c r="CD828" s="40"/>
      <c r="CE828" s="40"/>
      <c r="CF828" s="40"/>
      <c r="CG828" s="40"/>
      <c r="CH828" s="40"/>
      <c r="CI828" s="40"/>
      <c r="CJ828" s="40"/>
      <c r="CK828" s="40"/>
      <c r="CL828" s="40"/>
      <c r="CM828" s="40"/>
      <c r="CN828" s="40"/>
      <c r="CO828" s="40"/>
      <c r="CP828" s="40"/>
      <c r="CQ828" s="40"/>
      <c r="CR828" s="40"/>
      <c r="CS828" s="40"/>
      <c r="CT828" s="40"/>
      <c r="CU828" s="40"/>
      <c r="CV828" s="40"/>
      <c r="CW828" s="40"/>
      <c r="CX828" s="40"/>
      <c r="CY828" s="40"/>
      <c r="CZ828" s="40"/>
      <c r="DA828" s="40"/>
      <c r="DB828" s="40"/>
      <c r="DC828" s="40"/>
      <c r="DD828" s="40"/>
      <c r="DE828" s="40"/>
      <c r="DF828" s="40"/>
      <c r="DG828" s="40"/>
      <c r="DH828" s="40"/>
      <c r="DI828" s="40"/>
      <c r="DJ828" s="40"/>
      <c r="DK828" s="40"/>
      <c r="DL828" s="40"/>
      <c r="DM828" s="40"/>
      <c r="DN828" s="40"/>
      <c r="DO828" s="40"/>
      <c r="DP828" s="40"/>
      <c r="DQ828" s="40"/>
      <c r="DR828" s="40"/>
      <c r="DS828" s="40"/>
      <c r="DT828" s="40"/>
      <c r="DU828" s="40"/>
      <c r="DV828" s="40"/>
      <c r="DW828" s="40"/>
      <c r="DX828" s="40"/>
      <c r="DY828" s="40"/>
      <c r="DZ828" s="40"/>
      <c r="EA828" s="40"/>
      <c r="EB828" s="40"/>
      <c r="EC828" s="40"/>
      <c r="ED828" s="40"/>
      <c r="EE828" s="40"/>
      <c r="EF828" s="40"/>
      <c r="EG828" s="40"/>
      <c r="EH828" s="40"/>
    </row>
    <row r="829" spans="1:185" s="39" customFormat="1">
      <c r="A829" s="102"/>
      <c r="B829" s="103" t="s">
        <v>16</v>
      </c>
      <c r="C829" s="124"/>
      <c r="D829" s="168">
        <v>65</v>
      </c>
      <c r="E829" s="124">
        <v>65</v>
      </c>
      <c r="F829" s="105"/>
      <c r="G829" s="108"/>
      <c r="H829" s="108"/>
      <c r="I829" s="109"/>
      <c r="J829" s="98"/>
      <c r="K829" s="131"/>
      <c r="L829" s="131"/>
      <c r="M829" s="131"/>
      <c r="N829" s="131"/>
      <c r="O829" s="131"/>
      <c r="P829" s="131"/>
      <c r="Q829" s="40"/>
      <c r="R829" s="40"/>
      <c r="S829" s="40"/>
      <c r="T829" s="40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F829" s="40"/>
      <c r="AG829" s="40"/>
      <c r="AH829" s="40"/>
      <c r="AI829" s="40"/>
      <c r="AJ829" s="40"/>
      <c r="AK829" s="40"/>
      <c r="AL829" s="40"/>
      <c r="AM829" s="40"/>
      <c r="AN829" s="40"/>
      <c r="AO829" s="40"/>
      <c r="AP829" s="40"/>
      <c r="AQ829" s="40"/>
      <c r="AR829" s="40"/>
      <c r="AS829" s="40"/>
      <c r="AT829" s="40"/>
      <c r="AU829" s="40"/>
      <c r="AV829" s="40"/>
      <c r="AW829" s="40"/>
      <c r="AX829" s="40"/>
      <c r="AY829" s="40"/>
      <c r="AZ829" s="40"/>
      <c r="BA829" s="40"/>
      <c r="BB829" s="40"/>
      <c r="BC829" s="40"/>
      <c r="BD829" s="40"/>
      <c r="BE829" s="40"/>
      <c r="BF829" s="40"/>
      <c r="BG829" s="40"/>
      <c r="BH829" s="40"/>
      <c r="BI829" s="40"/>
      <c r="BJ829" s="40"/>
      <c r="BK829" s="40"/>
      <c r="BL829" s="40"/>
      <c r="BM829" s="40"/>
      <c r="BN829" s="40"/>
      <c r="BO829" s="40"/>
      <c r="BP829" s="40"/>
      <c r="BQ829" s="40"/>
      <c r="BR829" s="40"/>
      <c r="BS829" s="40"/>
      <c r="BT829" s="40"/>
      <c r="BU829" s="40"/>
      <c r="BV829" s="40"/>
      <c r="BW829" s="40"/>
      <c r="BX829" s="40"/>
      <c r="BY829" s="40"/>
      <c r="BZ829" s="40"/>
      <c r="CA829" s="40"/>
      <c r="CB829" s="40"/>
      <c r="CC829" s="40"/>
      <c r="CD829" s="40"/>
      <c r="CE829" s="40"/>
      <c r="CF829" s="40"/>
      <c r="CG829" s="40"/>
      <c r="CH829" s="40"/>
      <c r="CI829" s="40"/>
      <c r="CJ829" s="40"/>
      <c r="CK829" s="40"/>
      <c r="CL829" s="40"/>
      <c r="CM829" s="40"/>
      <c r="CN829" s="40"/>
      <c r="CO829" s="40"/>
      <c r="CP829" s="40"/>
      <c r="CQ829" s="40"/>
      <c r="CR829" s="40"/>
      <c r="CS829" s="40"/>
      <c r="CT829" s="40"/>
      <c r="CU829" s="40"/>
      <c r="CV829" s="40"/>
      <c r="CW829" s="40"/>
      <c r="CX829" s="40"/>
      <c r="CY829" s="40"/>
      <c r="CZ829" s="40"/>
      <c r="DA829" s="40"/>
      <c r="DB829" s="40"/>
      <c r="DC829" s="40"/>
      <c r="DD829" s="40"/>
      <c r="DE829" s="40"/>
      <c r="DF829" s="40"/>
      <c r="DG829" s="40"/>
      <c r="DH829" s="40"/>
      <c r="DI829" s="40"/>
      <c r="DJ829" s="40"/>
      <c r="DK829" s="40"/>
      <c r="DL829" s="40"/>
      <c r="DM829" s="40"/>
      <c r="DN829" s="40"/>
      <c r="DO829" s="40"/>
      <c r="DP829" s="40"/>
      <c r="DQ829" s="40"/>
      <c r="DR829" s="40"/>
      <c r="DS829" s="40"/>
      <c r="DT829" s="40"/>
      <c r="DU829" s="40"/>
      <c r="DV829" s="40"/>
      <c r="DW829" s="40"/>
      <c r="DX829" s="40"/>
      <c r="DY829" s="40"/>
      <c r="DZ829" s="40"/>
      <c r="EA829" s="40"/>
      <c r="EB829" s="40"/>
      <c r="EC829" s="40"/>
      <c r="ED829" s="40"/>
      <c r="EE829" s="40"/>
      <c r="EF829" s="40"/>
      <c r="EG829" s="40"/>
      <c r="EH829" s="40"/>
    </row>
    <row r="830" spans="1:185" s="39" customFormat="1">
      <c r="A830" s="102"/>
      <c r="B830" s="103" t="s">
        <v>17</v>
      </c>
      <c r="C830" s="124"/>
      <c r="D830" s="168">
        <v>65</v>
      </c>
      <c r="E830" s="124">
        <v>65</v>
      </c>
      <c r="F830" s="105"/>
      <c r="G830" s="108"/>
      <c r="H830" s="108"/>
      <c r="I830" s="109"/>
      <c r="J830" s="98"/>
      <c r="K830" s="131"/>
      <c r="L830" s="131"/>
      <c r="M830" s="131"/>
      <c r="N830" s="131"/>
      <c r="O830" s="131"/>
      <c r="P830" s="131"/>
      <c r="Q830" s="40"/>
      <c r="R830" s="40"/>
      <c r="S830" s="40"/>
      <c r="T830" s="40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F830" s="40"/>
      <c r="AG830" s="40"/>
      <c r="AH830" s="40"/>
      <c r="AI830" s="40"/>
      <c r="AJ830" s="40"/>
      <c r="AK830" s="40"/>
      <c r="AL830" s="40"/>
      <c r="AM830" s="40"/>
      <c r="AN830" s="40"/>
      <c r="AO830" s="40"/>
      <c r="AP830" s="40"/>
      <c r="AQ830" s="40"/>
      <c r="AR830" s="40"/>
      <c r="AS830" s="40"/>
      <c r="AT830" s="40"/>
      <c r="AU830" s="40"/>
      <c r="AV830" s="40"/>
      <c r="AW830" s="40"/>
      <c r="AX830" s="40"/>
      <c r="AY830" s="40"/>
      <c r="AZ830" s="40"/>
      <c r="BA830" s="40"/>
      <c r="BB830" s="40"/>
      <c r="BC830" s="40"/>
      <c r="BD830" s="40"/>
      <c r="BE830" s="40"/>
      <c r="BF830" s="40"/>
      <c r="BG830" s="40"/>
      <c r="BH830" s="40"/>
      <c r="BI830" s="40"/>
      <c r="BJ830" s="40"/>
      <c r="BK830" s="40"/>
      <c r="BL830" s="40"/>
      <c r="BM830" s="40"/>
      <c r="BN830" s="40"/>
      <c r="BO830" s="40"/>
      <c r="BP830" s="40"/>
      <c r="BQ830" s="40"/>
      <c r="BR830" s="40"/>
      <c r="BS830" s="40"/>
      <c r="BT830" s="40"/>
      <c r="BU830" s="40"/>
      <c r="BV830" s="40"/>
      <c r="BW830" s="40"/>
      <c r="BX830" s="40"/>
      <c r="BY830" s="40"/>
      <c r="BZ830" s="40"/>
      <c r="CA830" s="40"/>
      <c r="CB830" s="40"/>
      <c r="CC830" s="40"/>
      <c r="CD830" s="40"/>
      <c r="CE830" s="40"/>
      <c r="CF830" s="40"/>
      <c r="CG830" s="40"/>
      <c r="CH830" s="40"/>
      <c r="CI830" s="40"/>
      <c r="CJ830" s="40"/>
      <c r="CK830" s="40"/>
      <c r="CL830" s="40"/>
      <c r="CM830" s="40"/>
      <c r="CN830" s="40"/>
      <c r="CO830" s="40"/>
      <c r="CP830" s="40"/>
      <c r="CQ830" s="40"/>
      <c r="CR830" s="40"/>
      <c r="CS830" s="40"/>
      <c r="CT830" s="40"/>
      <c r="CU830" s="40"/>
      <c r="CV830" s="40"/>
      <c r="CW830" s="40"/>
      <c r="CX830" s="40"/>
      <c r="CY830" s="40"/>
      <c r="CZ830" s="40"/>
      <c r="DA830" s="40"/>
      <c r="DB830" s="40"/>
      <c r="DC830" s="40"/>
      <c r="DD830" s="40"/>
      <c r="DE830" s="40"/>
      <c r="DF830" s="40"/>
      <c r="DG830" s="40"/>
      <c r="DH830" s="40"/>
      <c r="DI830" s="40"/>
      <c r="DJ830" s="40"/>
      <c r="DK830" s="40"/>
      <c r="DL830" s="40"/>
      <c r="DM830" s="40"/>
      <c r="DN830" s="40"/>
      <c r="DO830" s="40"/>
      <c r="DP830" s="40"/>
      <c r="DQ830" s="40"/>
      <c r="DR830" s="40"/>
      <c r="DS830" s="40"/>
      <c r="DT830" s="40"/>
      <c r="DU830" s="40"/>
      <c r="DV830" s="40"/>
      <c r="DW830" s="40"/>
      <c r="DX830" s="40"/>
      <c r="DY830" s="40"/>
      <c r="DZ830" s="40"/>
      <c r="EA830" s="40"/>
      <c r="EB830" s="40"/>
      <c r="EC830" s="40"/>
      <c r="ED830" s="40"/>
      <c r="EE830" s="40"/>
      <c r="EF830" s="40"/>
      <c r="EG830" s="40"/>
      <c r="EH830" s="40"/>
    </row>
    <row r="831" spans="1:185" s="39" customFormat="1">
      <c r="A831" s="102"/>
      <c r="B831" s="103" t="s">
        <v>18</v>
      </c>
      <c r="C831" s="124"/>
      <c r="D831" s="144">
        <v>0.75</v>
      </c>
      <c r="E831" s="104">
        <v>0.75</v>
      </c>
      <c r="F831" s="105"/>
      <c r="G831" s="108"/>
      <c r="H831" s="108"/>
      <c r="I831" s="109"/>
      <c r="J831" s="98"/>
      <c r="K831" s="131"/>
      <c r="L831" s="131"/>
      <c r="M831" s="131"/>
      <c r="N831" s="131"/>
      <c r="O831" s="131"/>
      <c r="P831" s="131"/>
      <c r="Q831" s="40"/>
      <c r="R831" s="40"/>
      <c r="S831" s="40"/>
      <c r="T831" s="40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F831" s="40"/>
      <c r="AG831" s="40"/>
      <c r="AH831" s="40"/>
      <c r="AI831" s="40"/>
      <c r="AJ831" s="40"/>
      <c r="AK831" s="40"/>
      <c r="AL831" s="40"/>
      <c r="AM831" s="40"/>
      <c r="AN831" s="40"/>
      <c r="AO831" s="40"/>
      <c r="AP831" s="40"/>
      <c r="AQ831" s="40"/>
      <c r="AR831" s="40"/>
      <c r="AS831" s="40"/>
      <c r="AT831" s="40"/>
      <c r="AU831" s="40"/>
      <c r="AV831" s="40"/>
      <c r="AW831" s="40"/>
      <c r="AX831" s="40"/>
      <c r="AY831" s="40"/>
      <c r="AZ831" s="40"/>
      <c r="BA831" s="40"/>
      <c r="BB831" s="40"/>
      <c r="BC831" s="40"/>
      <c r="BD831" s="40"/>
      <c r="BE831" s="40"/>
      <c r="BF831" s="40"/>
      <c r="BG831" s="40"/>
      <c r="BH831" s="40"/>
      <c r="BI831" s="40"/>
      <c r="BJ831" s="40"/>
      <c r="BK831" s="40"/>
      <c r="BL831" s="40"/>
      <c r="BM831" s="40"/>
      <c r="BN831" s="40"/>
      <c r="BO831" s="40"/>
      <c r="BP831" s="40"/>
      <c r="BQ831" s="40"/>
      <c r="BR831" s="40"/>
      <c r="BS831" s="40"/>
      <c r="BT831" s="40"/>
      <c r="BU831" s="40"/>
      <c r="BV831" s="40"/>
      <c r="BW831" s="40"/>
      <c r="BX831" s="40"/>
      <c r="BY831" s="40"/>
      <c r="BZ831" s="40"/>
      <c r="CA831" s="40"/>
      <c r="CB831" s="40"/>
      <c r="CC831" s="40"/>
      <c r="CD831" s="40"/>
      <c r="CE831" s="40"/>
      <c r="CF831" s="40"/>
      <c r="CG831" s="40"/>
      <c r="CH831" s="40"/>
      <c r="CI831" s="40"/>
      <c r="CJ831" s="40"/>
      <c r="CK831" s="40"/>
      <c r="CL831" s="40"/>
      <c r="CM831" s="40"/>
      <c r="CN831" s="40"/>
      <c r="CO831" s="40"/>
      <c r="CP831" s="40"/>
      <c r="CQ831" s="40"/>
      <c r="CR831" s="40"/>
      <c r="CS831" s="40"/>
      <c r="CT831" s="40"/>
      <c r="CU831" s="40"/>
      <c r="CV831" s="40"/>
      <c r="CW831" s="40"/>
      <c r="CX831" s="40"/>
      <c r="CY831" s="40"/>
      <c r="CZ831" s="40"/>
      <c r="DA831" s="40"/>
      <c r="DB831" s="40"/>
      <c r="DC831" s="40"/>
      <c r="DD831" s="40"/>
      <c r="DE831" s="40"/>
      <c r="DF831" s="40"/>
      <c r="DG831" s="40"/>
      <c r="DH831" s="40"/>
      <c r="DI831" s="40"/>
      <c r="DJ831" s="40"/>
      <c r="DK831" s="40"/>
      <c r="DL831" s="40"/>
      <c r="DM831" s="40"/>
      <c r="DN831" s="40"/>
      <c r="DO831" s="40"/>
      <c r="DP831" s="40"/>
      <c r="DQ831" s="40"/>
      <c r="DR831" s="40"/>
      <c r="DS831" s="40"/>
      <c r="DT831" s="40"/>
      <c r="DU831" s="40"/>
      <c r="DV831" s="40"/>
      <c r="DW831" s="40"/>
      <c r="DX831" s="40"/>
      <c r="DY831" s="40"/>
      <c r="DZ831" s="40"/>
      <c r="EA831" s="40"/>
      <c r="EB831" s="40"/>
      <c r="EC831" s="40"/>
      <c r="ED831" s="40"/>
      <c r="EE831" s="40"/>
      <c r="EF831" s="40"/>
      <c r="EG831" s="40"/>
      <c r="EH831" s="40"/>
    </row>
    <row r="832" spans="1:185" s="39" customFormat="1">
      <c r="A832" s="102"/>
      <c r="B832" s="103" t="s">
        <v>19</v>
      </c>
      <c r="C832" s="124"/>
      <c r="D832" s="144">
        <v>0.6</v>
      </c>
      <c r="E832" s="104">
        <v>0.6</v>
      </c>
      <c r="F832" s="105"/>
      <c r="G832" s="108"/>
      <c r="H832" s="108"/>
      <c r="I832" s="109"/>
      <c r="J832" s="98"/>
      <c r="K832" s="131"/>
      <c r="L832" s="131"/>
      <c r="M832" s="131"/>
      <c r="N832" s="131"/>
      <c r="O832" s="131"/>
      <c r="P832" s="131"/>
      <c r="Q832" s="40"/>
      <c r="R832" s="40"/>
      <c r="S832" s="40"/>
      <c r="T832" s="40"/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F832" s="40"/>
      <c r="AG832" s="40"/>
      <c r="AH832" s="40"/>
      <c r="AI832" s="40"/>
      <c r="AJ832" s="40"/>
      <c r="AK832" s="40"/>
      <c r="AL832" s="40"/>
      <c r="AM832" s="40"/>
      <c r="AN832" s="40"/>
      <c r="AO832" s="40"/>
      <c r="AP832" s="40"/>
      <c r="AQ832" s="40"/>
      <c r="AR832" s="40"/>
      <c r="AS832" s="40"/>
      <c r="AT832" s="40"/>
      <c r="AU832" s="40"/>
      <c r="AV832" s="40"/>
      <c r="AW832" s="40"/>
      <c r="AX832" s="40"/>
      <c r="AY832" s="40"/>
      <c r="AZ832" s="40"/>
      <c r="BA832" s="40"/>
      <c r="BB832" s="40"/>
      <c r="BC832" s="40"/>
      <c r="BD832" s="40"/>
      <c r="BE832" s="40"/>
      <c r="BF832" s="40"/>
      <c r="BG832" s="40"/>
      <c r="BH832" s="40"/>
      <c r="BI832" s="40"/>
      <c r="BJ832" s="40"/>
      <c r="BK832" s="40"/>
      <c r="BL832" s="40"/>
      <c r="BM832" s="40"/>
      <c r="BN832" s="40"/>
      <c r="BO832" s="40"/>
      <c r="BP832" s="40"/>
      <c r="BQ832" s="40"/>
      <c r="BR832" s="40"/>
      <c r="BS832" s="40"/>
      <c r="BT832" s="40"/>
      <c r="BU832" s="40"/>
      <c r="BV832" s="40"/>
      <c r="BW832" s="40"/>
      <c r="BX832" s="40"/>
      <c r="BY832" s="40"/>
      <c r="BZ832" s="40"/>
      <c r="CA832" s="40"/>
      <c r="CB832" s="40"/>
      <c r="CC832" s="40"/>
      <c r="CD832" s="40"/>
      <c r="CE832" s="40"/>
      <c r="CF832" s="40"/>
      <c r="CG832" s="40"/>
      <c r="CH832" s="40"/>
      <c r="CI832" s="40"/>
      <c r="CJ832" s="40"/>
      <c r="CK832" s="40"/>
      <c r="CL832" s="40"/>
      <c r="CM832" s="40"/>
      <c r="CN832" s="40"/>
      <c r="CO832" s="40"/>
      <c r="CP832" s="40"/>
      <c r="CQ832" s="40"/>
      <c r="CR832" s="40"/>
      <c r="CS832" s="40"/>
      <c r="CT832" s="40"/>
      <c r="CU832" s="40"/>
      <c r="CV832" s="40"/>
      <c r="CW832" s="40"/>
      <c r="CX832" s="40"/>
      <c r="CY832" s="40"/>
      <c r="CZ832" s="40"/>
      <c r="DA832" s="40"/>
      <c r="DB832" s="40"/>
      <c r="DC832" s="40"/>
      <c r="DD832" s="40"/>
      <c r="DE832" s="40"/>
      <c r="DF832" s="40"/>
      <c r="DG832" s="40"/>
      <c r="DH832" s="40"/>
      <c r="DI832" s="40"/>
      <c r="DJ832" s="40"/>
      <c r="DK832" s="40"/>
      <c r="DL832" s="40"/>
      <c r="DM832" s="40"/>
      <c r="DN832" s="40"/>
      <c r="DO832" s="40"/>
      <c r="DP832" s="40"/>
      <c r="DQ832" s="40"/>
      <c r="DR832" s="40"/>
      <c r="DS832" s="40"/>
      <c r="DT832" s="40"/>
      <c r="DU832" s="40"/>
      <c r="DV832" s="40"/>
      <c r="DW832" s="40"/>
      <c r="DX832" s="40"/>
      <c r="DY832" s="40"/>
      <c r="DZ832" s="40"/>
      <c r="EA832" s="40"/>
      <c r="EB832" s="40"/>
      <c r="EC832" s="40"/>
      <c r="ED832" s="40"/>
      <c r="EE832" s="40"/>
      <c r="EF832" s="40"/>
      <c r="EG832" s="40"/>
      <c r="EH832" s="40"/>
    </row>
    <row r="833" spans="1:185" s="39" customFormat="1">
      <c r="A833" s="102"/>
      <c r="B833" s="103" t="s">
        <v>20</v>
      </c>
      <c r="C833" s="124"/>
      <c r="D833" s="144">
        <v>5</v>
      </c>
      <c r="E833" s="104">
        <v>5</v>
      </c>
      <c r="F833" s="105"/>
      <c r="G833" s="108"/>
      <c r="H833" s="108"/>
      <c r="I833" s="109"/>
      <c r="J833" s="98"/>
      <c r="K833" s="131"/>
      <c r="L833" s="131"/>
      <c r="M833" s="131"/>
      <c r="N833" s="131"/>
      <c r="O833" s="131"/>
      <c r="P833" s="131"/>
      <c r="Q833" s="40"/>
      <c r="R833" s="40"/>
      <c r="S833" s="40"/>
      <c r="T833" s="40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F833" s="40"/>
      <c r="AG833" s="40"/>
      <c r="AH833" s="40"/>
      <c r="AI833" s="40"/>
      <c r="AJ833" s="40"/>
      <c r="AK833" s="40"/>
      <c r="AL833" s="40"/>
      <c r="AM833" s="40"/>
      <c r="AN833" s="40"/>
      <c r="AO833" s="40"/>
      <c r="AP833" s="40"/>
      <c r="AQ833" s="40"/>
      <c r="AR833" s="40"/>
      <c r="AS833" s="40"/>
      <c r="AT833" s="40"/>
      <c r="AU833" s="40"/>
      <c r="AV833" s="40"/>
      <c r="AW833" s="40"/>
      <c r="AX833" s="40"/>
      <c r="AY833" s="40"/>
      <c r="AZ833" s="40"/>
      <c r="BA833" s="40"/>
      <c r="BB833" s="40"/>
      <c r="BC833" s="40"/>
      <c r="BD833" s="40"/>
      <c r="BE833" s="40"/>
      <c r="BF833" s="40"/>
      <c r="BG833" s="40"/>
      <c r="BH833" s="40"/>
      <c r="BI833" s="40"/>
      <c r="BJ833" s="40"/>
      <c r="BK833" s="40"/>
      <c r="BL833" s="40"/>
      <c r="BM833" s="40"/>
      <c r="BN833" s="40"/>
      <c r="BO833" s="40"/>
      <c r="BP833" s="40"/>
      <c r="BQ833" s="40"/>
      <c r="BR833" s="40"/>
      <c r="BS833" s="40"/>
      <c r="BT833" s="40"/>
      <c r="BU833" s="40"/>
      <c r="BV833" s="40"/>
      <c r="BW833" s="40"/>
      <c r="BX833" s="40"/>
      <c r="BY833" s="40"/>
      <c r="BZ833" s="40"/>
      <c r="CA833" s="40"/>
      <c r="CB833" s="40"/>
      <c r="CC833" s="40"/>
      <c r="CD833" s="40"/>
      <c r="CE833" s="40"/>
      <c r="CF833" s="40"/>
      <c r="CG833" s="40"/>
      <c r="CH833" s="40"/>
      <c r="CI833" s="40"/>
      <c r="CJ833" s="40"/>
      <c r="CK833" s="40"/>
      <c r="CL833" s="40"/>
      <c r="CM833" s="40"/>
      <c r="CN833" s="40"/>
      <c r="CO833" s="40"/>
      <c r="CP833" s="40"/>
      <c r="CQ833" s="40"/>
      <c r="CR833" s="40"/>
      <c r="CS833" s="40"/>
      <c r="CT833" s="40"/>
      <c r="CU833" s="40"/>
      <c r="CV833" s="40"/>
      <c r="CW833" s="40"/>
      <c r="CX833" s="40"/>
      <c r="CY833" s="40"/>
      <c r="CZ833" s="40"/>
      <c r="DA833" s="40"/>
      <c r="DB833" s="40"/>
      <c r="DC833" s="40"/>
      <c r="DD833" s="40"/>
      <c r="DE833" s="40"/>
      <c r="DF833" s="40"/>
      <c r="DG833" s="40"/>
      <c r="DH833" s="40"/>
      <c r="DI833" s="40"/>
      <c r="DJ833" s="40"/>
      <c r="DK833" s="40"/>
      <c r="DL833" s="40"/>
      <c r="DM833" s="40"/>
      <c r="DN833" s="40"/>
      <c r="DO833" s="40"/>
      <c r="DP833" s="40"/>
      <c r="DQ833" s="40"/>
      <c r="DR833" s="40"/>
      <c r="DS833" s="40"/>
      <c r="DT833" s="40"/>
      <c r="DU833" s="40"/>
      <c r="DV833" s="40"/>
      <c r="DW833" s="40"/>
      <c r="DX833" s="40"/>
      <c r="DY833" s="40"/>
      <c r="DZ833" s="40"/>
      <c r="EA833" s="40"/>
      <c r="EB833" s="40"/>
      <c r="EC833" s="40"/>
      <c r="ED833" s="40"/>
      <c r="EE833" s="40"/>
      <c r="EF833" s="40"/>
      <c r="EG833" s="40"/>
      <c r="EH833" s="40"/>
    </row>
    <row r="834" spans="1:185" s="39" customFormat="1" ht="31.5">
      <c r="A834" s="102" t="s">
        <v>21</v>
      </c>
      <c r="B834" s="103"/>
      <c r="C834" s="124" t="s">
        <v>256</v>
      </c>
      <c r="D834" s="145"/>
      <c r="E834" s="145"/>
      <c r="F834" s="144">
        <v>1</v>
      </c>
      <c r="G834" s="104">
        <v>1.2</v>
      </c>
      <c r="H834" s="104">
        <v>10</v>
      </c>
      <c r="I834" s="104">
        <v>55</v>
      </c>
      <c r="J834" s="98" t="s">
        <v>346</v>
      </c>
      <c r="K834" s="131"/>
      <c r="L834" s="131"/>
      <c r="M834" s="131"/>
      <c r="N834" s="131"/>
      <c r="O834" s="131"/>
      <c r="P834" s="131"/>
      <c r="Q834" s="40"/>
      <c r="R834" s="40"/>
      <c r="S834" s="40"/>
      <c r="T834" s="40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F834" s="40"/>
      <c r="AG834" s="40"/>
      <c r="AH834" s="40"/>
      <c r="AI834" s="40"/>
      <c r="AJ834" s="40"/>
      <c r="AK834" s="40"/>
      <c r="AL834" s="40"/>
      <c r="AM834" s="40"/>
      <c r="AN834" s="40"/>
      <c r="AO834" s="40"/>
      <c r="AP834" s="40"/>
      <c r="AQ834" s="40"/>
      <c r="AR834" s="40"/>
      <c r="AS834" s="40"/>
      <c r="AT834" s="40"/>
      <c r="AU834" s="40"/>
      <c r="AV834" s="40"/>
      <c r="AW834" s="40"/>
      <c r="AX834" s="40"/>
      <c r="AY834" s="40"/>
      <c r="AZ834" s="40"/>
      <c r="BA834" s="40"/>
      <c r="BB834" s="40"/>
      <c r="BC834" s="40"/>
      <c r="BD834" s="40"/>
      <c r="BE834" s="40"/>
      <c r="BF834" s="40"/>
      <c r="BG834" s="40"/>
      <c r="BH834" s="40"/>
      <c r="BI834" s="40"/>
      <c r="BJ834" s="40"/>
      <c r="BK834" s="40"/>
      <c r="BL834" s="40"/>
      <c r="BM834" s="40"/>
      <c r="BN834" s="40"/>
      <c r="BO834" s="40"/>
      <c r="BP834" s="40"/>
      <c r="BQ834" s="40"/>
      <c r="BR834" s="40"/>
      <c r="BS834" s="40"/>
      <c r="BT834" s="40"/>
      <c r="BU834" s="40"/>
      <c r="BV834" s="40"/>
      <c r="BW834" s="40"/>
      <c r="BX834" s="40"/>
      <c r="BY834" s="40"/>
      <c r="BZ834" s="40"/>
      <c r="CA834" s="40"/>
      <c r="CB834" s="40"/>
      <c r="CC834" s="40"/>
      <c r="CD834" s="40"/>
      <c r="CE834" s="40"/>
      <c r="CF834" s="40"/>
      <c r="CG834" s="40"/>
      <c r="CH834" s="40"/>
      <c r="CI834" s="40"/>
      <c r="CJ834" s="40"/>
      <c r="CK834" s="40"/>
      <c r="CL834" s="40"/>
      <c r="CM834" s="40"/>
      <c r="CN834" s="40"/>
      <c r="CO834" s="40"/>
      <c r="CP834" s="40"/>
      <c r="CQ834" s="40"/>
      <c r="CR834" s="40"/>
      <c r="CS834" s="40"/>
      <c r="CT834" s="40"/>
      <c r="CU834" s="40"/>
      <c r="CV834" s="40"/>
      <c r="CW834" s="40"/>
      <c r="CX834" s="40"/>
      <c r="CY834" s="40"/>
      <c r="CZ834" s="40"/>
      <c r="DA834" s="40"/>
      <c r="DB834" s="40"/>
      <c r="DC834" s="40"/>
      <c r="DD834" s="40"/>
      <c r="DE834" s="40"/>
      <c r="DF834" s="40"/>
      <c r="DG834" s="40"/>
      <c r="DH834" s="40"/>
      <c r="DI834" s="40"/>
      <c r="DJ834" s="40"/>
      <c r="DK834" s="40"/>
      <c r="DL834" s="40"/>
      <c r="DM834" s="40"/>
      <c r="DN834" s="40"/>
      <c r="DO834" s="40"/>
      <c r="DP834" s="40"/>
      <c r="DQ834" s="40"/>
      <c r="DR834" s="40"/>
      <c r="DS834" s="40"/>
      <c r="DT834" s="40"/>
      <c r="DU834" s="40"/>
      <c r="DV834" s="40"/>
      <c r="DW834" s="40"/>
      <c r="DX834" s="40"/>
      <c r="DY834" s="40"/>
      <c r="DZ834" s="40"/>
      <c r="EA834" s="40"/>
      <c r="EB834" s="40"/>
      <c r="EC834" s="40"/>
      <c r="ED834" s="40"/>
      <c r="EE834" s="40"/>
      <c r="EF834" s="40"/>
      <c r="EG834" s="40"/>
      <c r="EH834" s="40"/>
      <c r="EI834" s="40"/>
      <c r="EJ834" s="40"/>
      <c r="EK834" s="40"/>
      <c r="EL834" s="40"/>
      <c r="EM834" s="40"/>
      <c r="EN834" s="40"/>
      <c r="EO834" s="40"/>
      <c r="EP834" s="40"/>
      <c r="EQ834" s="40"/>
      <c r="ER834" s="40"/>
      <c r="ES834" s="40"/>
      <c r="ET834" s="40"/>
      <c r="EU834" s="40"/>
      <c r="EV834" s="40"/>
      <c r="EW834" s="40"/>
      <c r="EX834" s="40"/>
      <c r="EY834" s="40"/>
      <c r="EZ834" s="40"/>
      <c r="FA834" s="40"/>
      <c r="FB834" s="40"/>
      <c r="FC834" s="40"/>
      <c r="FD834" s="40"/>
      <c r="FE834" s="40"/>
      <c r="FF834" s="40"/>
      <c r="FG834" s="40"/>
      <c r="FH834" s="40"/>
      <c r="FI834" s="40"/>
      <c r="FJ834" s="40"/>
      <c r="FK834" s="40"/>
      <c r="FL834" s="40"/>
      <c r="FM834" s="40"/>
      <c r="FN834" s="40"/>
      <c r="FO834" s="40"/>
      <c r="FP834" s="40"/>
      <c r="FQ834" s="40"/>
      <c r="FR834" s="40"/>
      <c r="FS834" s="40"/>
      <c r="FT834" s="40"/>
      <c r="FU834" s="40"/>
      <c r="FV834" s="40"/>
      <c r="FW834" s="40"/>
      <c r="FX834" s="40"/>
      <c r="FY834" s="40"/>
      <c r="FZ834" s="40"/>
      <c r="GA834" s="40"/>
      <c r="GB834" s="40"/>
      <c r="GC834" s="40"/>
    </row>
    <row r="835" spans="1:185" s="39" customFormat="1" ht="31.5">
      <c r="A835" s="102"/>
      <c r="B835" s="103" t="s">
        <v>22</v>
      </c>
      <c r="C835" s="124"/>
      <c r="D835" s="104">
        <v>1.3</v>
      </c>
      <c r="E835" s="104">
        <v>1.3</v>
      </c>
      <c r="F835" s="144"/>
      <c r="G835" s="144"/>
      <c r="H835" s="144"/>
      <c r="I835" s="144"/>
      <c r="J835" s="98"/>
      <c r="K835" s="131"/>
      <c r="L835" s="131"/>
      <c r="M835" s="131"/>
      <c r="N835" s="131"/>
      <c r="O835" s="131"/>
      <c r="P835" s="131"/>
      <c r="Q835" s="40"/>
      <c r="R835" s="40"/>
      <c r="S835" s="40"/>
      <c r="T835" s="40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F835" s="40"/>
      <c r="AG835" s="40"/>
      <c r="AH835" s="40"/>
      <c r="AI835" s="40"/>
      <c r="AJ835" s="40"/>
      <c r="AK835" s="40"/>
      <c r="AL835" s="40"/>
      <c r="AM835" s="40"/>
      <c r="AN835" s="40"/>
      <c r="AO835" s="40"/>
      <c r="AP835" s="40"/>
      <c r="AQ835" s="40"/>
      <c r="AR835" s="40"/>
      <c r="AS835" s="40"/>
      <c r="AT835" s="40"/>
      <c r="AU835" s="40"/>
      <c r="AV835" s="40"/>
      <c r="AW835" s="40"/>
      <c r="AX835" s="40"/>
      <c r="AY835" s="40"/>
      <c r="AZ835" s="40"/>
      <c r="BA835" s="40"/>
      <c r="BB835" s="40"/>
      <c r="BC835" s="40"/>
      <c r="BD835" s="40"/>
      <c r="BE835" s="40"/>
      <c r="BF835" s="40"/>
      <c r="BG835" s="40"/>
      <c r="BH835" s="40"/>
      <c r="BI835" s="40"/>
      <c r="BJ835" s="40"/>
      <c r="BK835" s="40"/>
      <c r="BL835" s="40"/>
      <c r="BM835" s="40"/>
      <c r="BN835" s="40"/>
      <c r="BO835" s="40"/>
      <c r="BP835" s="40"/>
      <c r="BQ835" s="40"/>
      <c r="BR835" s="40"/>
      <c r="BS835" s="40"/>
      <c r="BT835" s="40"/>
      <c r="BU835" s="40"/>
      <c r="BV835" s="40"/>
      <c r="BW835" s="40"/>
      <c r="BX835" s="40"/>
      <c r="BY835" s="40"/>
      <c r="BZ835" s="40"/>
      <c r="CA835" s="40"/>
      <c r="CB835" s="40"/>
      <c r="CC835" s="40"/>
      <c r="CD835" s="40"/>
      <c r="CE835" s="40"/>
      <c r="CF835" s="40"/>
      <c r="CG835" s="40"/>
      <c r="CH835" s="40"/>
      <c r="CI835" s="40"/>
      <c r="CJ835" s="40"/>
      <c r="CK835" s="40"/>
      <c r="CL835" s="40"/>
      <c r="CM835" s="40"/>
      <c r="CN835" s="40"/>
      <c r="CO835" s="40"/>
      <c r="CP835" s="40"/>
      <c r="CQ835" s="40"/>
      <c r="CR835" s="40"/>
      <c r="CS835" s="40"/>
      <c r="CT835" s="40"/>
      <c r="CU835" s="40"/>
      <c r="CV835" s="40"/>
      <c r="CW835" s="40"/>
      <c r="CX835" s="40"/>
      <c r="CY835" s="40"/>
      <c r="CZ835" s="40"/>
      <c r="DA835" s="40"/>
      <c r="DB835" s="40"/>
      <c r="DC835" s="40"/>
      <c r="DD835" s="40"/>
      <c r="DE835" s="40"/>
      <c r="DF835" s="40"/>
      <c r="DG835" s="40"/>
      <c r="DH835" s="40"/>
      <c r="DI835" s="40"/>
      <c r="DJ835" s="40"/>
      <c r="DK835" s="40"/>
      <c r="DL835" s="40"/>
      <c r="DM835" s="40"/>
      <c r="DN835" s="40"/>
      <c r="DO835" s="40"/>
      <c r="DP835" s="40"/>
      <c r="DQ835" s="40"/>
      <c r="DR835" s="40"/>
      <c r="DS835" s="40"/>
      <c r="DT835" s="40"/>
      <c r="DU835" s="40"/>
      <c r="DV835" s="40"/>
      <c r="DW835" s="40"/>
      <c r="DX835" s="40"/>
      <c r="DY835" s="40"/>
      <c r="DZ835" s="40"/>
      <c r="EA835" s="40"/>
      <c r="EB835" s="40"/>
      <c r="EC835" s="40"/>
      <c r="ED835" s="40"/>
      <c r="EE835" s="40"/>
      <c r="EF835" s="40"/>
      <c r="EG835" s="40"/>
      <c r="EH835" s="40"/>
      <c r="EI835" s="40"/>
      <c r="EJ835" s="40"/>
      <c r="EK835" s="40"/>
      <c r="EL835" s="40"/>
      <c r="EM835" s="40"/>
      <c r="EN835" s="40"/>
      <c r="EO835" s="40"/>
      <c r="EP835" s="40"/>
      <c r="EQ835" s="40"/>
      <c r="ER835" s="40"/>
      <c r="ES835" s="40"/>
      <c r="ET835" s="40"/>
      <c r="EU835" s="40"/>
      <c r="EV835" s="40"/>
      <c r="EW835" s="40"/>
      <c r="EX835" s="40"/>
      <c r="EY835" s="40"/>
      <c r="EZ835" s="40"/>
      <c r="FA835" s="40"/>
      <c r="FB835" s="40"/>
      <c r="FC835" s="40"/>
      <c r="FD835" s="40"/>
      <c r="FE835" s="40"/>
      <c r="FF835" s="40"/>
      <c r="FG835" s="40"/>
      <c r="FH835" s="40"/>
      <c r="FI835" s="40"/>
      <c r="FJ835" s="40"/>
      <c r="FK835" s="40"/>
      <c r="FL835" s="40"/>
      <c r="FM835" s="40"/>
      <c r="FN835" s="40"/>
      <c r="FO835" s="40"/>
      <c r="FP835" s="40"/>
      <c r="FQ835" s="40"/>
      <c r="FR835" s="40"/>
      <c r="FS835" s="40"/>
      <c r="FT835" s="40"/>
      <c r="FU835" s="40"/>
      <c r="FV835" s="40"/>
      <c r="FW835" s="40"/>
      <c r="FX835" s="40"/>
      <c r="FY835" s="40"/>
      <c r="FZ835" s="40"/>
      <c r="GA835" s="40"/>
      <c r="GB835" s="40"/>
      <c r="GC835" s="40"/>
    </row>
    <row r="836" spans="1:185" s="39" customFormat="1">
      <c r="A836" s="102"/>
      <c r="B836" s="103" t="s">
        <v>18</v>
      </c>
      <c r="C836" s="124"/>
      <c r="D836" s="104">
        <v>7</v>
      </c>
      <c r="E836" s="104">
        <v>7</v>
      </c>
      <c r="F836" s="144"/>
      <c r="G836" s="104"/>
      <c r="H836" s="104"/>
      <c r="I836" s="104"/>
      <c r="J836" s="98"/>
      <c r="K836" s="131"/>
      <c r="L836" s="131"/>
      <c r="M836" s="131"/>
      <c r="N836" s="131"/>
      <c r="O836" s="131"/>
      <c r="P836" s="131"/>
      <c r="Q836" s="40"/>
      <c r="R836" s="40"/>
      <c r="S836" s="40"/>
      <c r="T836" s="40"/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F836" s="40"/>
      <c r="AG836" s="40"/>
      <c r="AH836" s="40"/>
      <c r="AI836" s="40"/>
      <c r="AJ836" s="40"/>
      <c r="AK836" s="40"/>
      <c r="AL836" s="40"/>
      <c r="AM836" s="40"/>
      <c r="AN836" s="40"/>
      <c r="AO836" s="40"/>
      <c r="AP836" s="40"/>
      <c r="AQ836" s="40"/>
      <c r="AR836" s="40"/>
      <c r="AS836" s="40"/>
      <c r="AT836" s="40"/>
      <c r="AU836" s="40"/>
      <c r="AV836" s="40"/>
      <c r="AW836" s="40"/>
      <c r="AX836" s="40"/>
      <c r="AY836" s="40"/>
      <c r="AZ836" s="40"/>
      <c r="BA836" s="40"/>
      <c r="BB836" s="40"/>
      <c r="BC836" s="40"/>
      <c r="BD836" s="40"/>
      <c r="BE836" s="40"/>
      <c r="BF836" s="40"/>
      <c r="BG836" s="40"/>
      <c r="BH836" s="40"/>
      <c r="BI836" s="40"/>
      <c r="BJ836" s="40"/>
      <c r="BK836" s="40"/>
      <c r="BL836" s="40"/>
      <c r="BM836" s="40"/>
      <c r="BN836" s="40"/>
      <c r="BO836" s="40"/>
      <c r="BP836" s="40"/>
      <c r="BQ836" s="40"/>
      <c r="BR836" s="40"/>
      <c r="BS836" s="40"/>
      <c r="BT836" s="40"/>
      <c r="BU836" s="40"/>
      <c r="BV836" s="40"/>
      <c r="BW836" s="40"/>
      <c r="BX836" s="40"/>
      <c r="BY836" s="40"/>
      <c r="BZ836" s="40"/>
      <c r="CA836" s="40"/>
      <c r="CB836" s="40"/>
      <c r="CC836" s="40"/>
      <c r="CD836" s="40"/>
      <c r="CE836" s="40"/>
      <c r="CF836" s="40"/>
      <c r="CG836" s="40"/>
      <c r="CH836" s="40"/>
      <c r="CI836" s="40"/>
      <c r="CJ836" s="40"/>
      <c r="CK836" s="40"/>
      <c r="CL836" s="40"/>
      <c r="CM836" s="40"/>
      <c r="CN836" s="40"/>
      <c r="CO836" s="40"/>
      <c r="CP836" s="40"/>
      <c r="CQ836" s="40"/>
      <c r="CR836" s="40"/>
      <c r="CS836" s="40"/>
      <c r="CT836" s="40"/>
      <c r="CU836" s="40"/>
      <c r="CV836" s="40"/>
      <c r="CW836" s="40"/>
      <c r="CX836" s="40"/>
      <c r="CY836" s="40"/>
      <c r="CZ836" s="40"/>
      <c r="DA836" s="40"/>
      <c r="DB836" s="40"/>
      <c r="DC836" s="40"/>
      <c r="DD836" s="40"/>
      <c r="DE836" s="40"/>
      <c r="DF836" s="40"/>
      <c r="DG836" s="40"/>
      <c r="DH836" s="40"/>
      <c r="DI836" s="40"/>
      <c r="DJ836" s="40"/>
      <c r="DK836" s="40"/>
      <c r="DL836" s="40"/>
      <c r="DM836" s="40"/>
      <c r="DN836" s="40"/>
      <c r="DO836" s="40"/>
      <c r="DP836" s="40"/>
      <c r="DQ836" s="40"/>
      <c r="DR836" s="40"/>
      <c r="DS836" s="40"/>
      <c r="DT836" s="40"/>
      <c r="DU836" s="40"/>
      <c r="DV836" s="40"/>
      <c r="DW836" s="40"/>
      <c r="DX836" s="40"/>
      <c r="DY836" s="40"/>
      <c r="DZ836" s="40"/>
      <c r="EA836" s="40"/>
      <c r="EB836" s="40"/>
      <c r="EC836" s="40"/>
      <c r="ED836" s="40"/>
      <c r="EE836" s="40"/>
      <c r="EF836" s="40"/>
      <c r="EG836" s="40"/>
      <c r="EH836" s="40"/>
      <c r="EI836" s="40"/>
      <c r="EJ836" s="40"/>
      <c r="EK836" s="40"/>
      <c r="EL836" s="40"/>
      <c r="EM836" s="40"/>
      <c r="EN836" s="40"/>
      <c r="EO836" s="40"/>
      <c r="EP836" s="40"/>
      <c r="EQ836" s="40"/>
      <c r="ER836" s="40"/>
      <c r="ES836" s="40"/>
      <c r="ET836" s="40"/>
      <c r="EU836" s="40"/>
      <c r="EV836" s="40"/>
      <c r="EW836" s="40"/>
      <c r="EX836" s="40"/>
      <c r="EY836" s="40"/>
      <c r="EZ836" s="40"/>
      <c r="FA836" s="40"/>
      <c r="FB836" s="40"/>
      <c r="FC836" s="40"/>
      <c r="FD836" s="40"/>
      <c r="FE836" s="40"/>
      <c r="FF836" s="40"/>
      <c r="FG836" s="40"/>
      <c r="FH836" s="40"/>
      <c r="FI836" s="40"/>
      <c r="FJ836" s="40"/>
      <c r="FK836" s="40"/>
      <c r="FL836" s="40"/>
      <c r="FM836" s="40"/>
      <c r="FN836" s="40"/>
      <c r="FO836" s="40"/>
      <c r="FP836" s="40"/>
      <c r="FQ836" s="40"/>
      <c r="FR836" s="40"/>
      <c r="FS836" s="40"/>
      <c r="FT836" s="40"/>
      <c r="FU836" s="40"/>
      <c r="FV836" s="40"/>
      <c r="FW836" s="40"/>
      <c r="FX836" s="40"/>
      <c r="FY836" s="40"/>
      <c r="FZ836" s="40"/>
      <c r="GA836" s="40"/>
      <c r="GB836" s="40"/>
      <c r="GC836" s="40"/>
    </row>
    <row r="837" spans="1:185" s="39" customFormat="1">
      <c r="A837" s="168"/>
      <c r="B837" s="103" t="s">
        <v>16</v>
      </c>
      <c r="C837" s="124"/>
      <c r="D837" s="104">
        <v>75</v>
      </c>
      <c r="E837" s="104">
        <v>75</v>
      </c>
      <c r="F837" s="144"/>
      <c r="G837" s="104"/>
      <c r="H837" s="104"/>
      <c r="I837" s="104"/>
      <c r="J837" s="98"/>
      <c r="K837" s="131"/>
      <c r="L837" s="131"/>
      <c r="M837" s="131"/>
      <c r="N837" s="131"/>
      <c r="O837" s="131"/>
      <c r="P837" s="131"/>
      <c r="Q837" s="40"/>
      <c r="R837" s="40"/>
      <c r="S837" s="40"/>
      <c r="T837" s="40"/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F837" s="40"/>
      <c r="AG837" s="40"/>
      <c r="AH837" s="40"/>
      <c r="AI837" s="40"/>
      <c r="AJ837" s="40"/>
      <c r="AK837" s="40"/>
      <c r="AL837" s="40"/>
      <c r="AM837" s="40"/>
      <c r="AN837" s="40"/>
      <c r="AO837" s="40"/>
      <c r="AP837" s="40"/>
      <c r="AQ837" s="40"/>
      <c r="AR837" s="40"/>
      <c r="AS837" s="40"/>
      <c r="AT837" s="40"/>
      <c r="AU837" s="40"/>
      <c r="AV837" s="40"/>
      <c r="AW837" s="40"/>
      <c r="AX837" s="40"/>
      <c r="AY837" s="40"/>
      <c r="AZ837" s="40"/>
      <c r="BA837" s="40"/>
      <c r="BB837" s="40"/>
      <c r="BC837" s="40"/>
      <c r="BD837" s="40"/>
      <c r="BE837" s="40"/>
      <c r="BF837" s="40"/>
      <c r="BG837" s="40"/>
      <c r="BH837" s="40"/>
      <c r="BI837" s="40"/>
      <c r="BJ837" s="40"/>
      <c r="BK837" s="40"/>
      <c r="BL837" s="40"/>
      <c r="BM837" s="40"/>
      <c r="BN837" s="40"/>
      <c r="BO837" s="40"/>
      <c r="BP837" s="40"/>
      <c r="BQ837" s="40"/>
      <c r="BR837" s="40"/>
      <c r="BS837" s="40"/>
      <c r="BT837" s="40"/>
      <c r="BU837" s="40"/>
      <c r="BV837" s="40"/>
      <c r="BW837" s="40"/>
      <c r="BX837" s="40"/>
      <c r="BY837" s="40"/>
      <c r="BZ837" s="40"/>
      <c r="CA837" s="40"/>
      <c r="CB837" s="40"/>
      <c r="CC837" s="40"/>
      <c r="CD837" s="40"/>
      <c r="CE837" s="40"/>
      <c r="CF837" s="40"/>
      <c r="CG837" s="40"/>
      <c r="CH837" s="40"/>
      <c r="CI837" s="40"/>
      <c r="CJ837" s="40"/>
      <c r="CK837" s="40"/>
      <c r="CL837" s="40"/>
      <c r="CM837" s="40"/>
      <c r="CN837" s="40"/>
      <c r="CO837" s="40"/>
      <c r="CP837" s="40"/>
      <c r="CQ837" s="40"/>
      <c r="CR837" s="40"/>
      <c r="CS837" s="40"/>
      <c r="CT837" s="40"/>
      <c r="CU837" s="40"/>
      <c r="CV837" s="40"/>
      <c r="CW837" s="40"/>
      <c r="CX837" s="40"/>
      <c r="CY837" s="40"/>
      <c r="CZ837" s="40"/>
      <c r="DA837" s="40"/>
      <c r="DB837" s="40"/>
      <c r="DC837" s="40"/>
      <c r="DD837" s="40"/>
      <c r="DE837" s="40"/>
      <c r="DF837" s="40"/>
      <c r="DG837" s="40"/>
      <c r="DH837" s="40"/>
      <c r="DI837" s="40"/>
      <c r="DJ837" s="40"/>
      <c r="DK837" s="40"/>
      <c r="DL837" s="40"/>
      <c r="DM837" s="40"/>
      <c r="DN837" s="40"/>
      <c r="DO837" s="40"/>
      <c r="DP837" s="40"/>
      <c r="DQ837" s="40"/>
      <c r="DR837" s="40"/>
      <c r="DS837" s="40"/>
      <c r="DT837" s="40"/>
      <c r="DU837" s="40"/>
      <c r="DV837" s="40"/>
      <c r="DW837" s="40"/>
      <c r="DX837" s="40"/>
      <c r="DY837" s="40"/>
      <c r="DZ837" s="40"/>
      <c r="EA837" s="40"/>
      <c r="EB837" s="40"/>
      <c r="EC837" s="40"/>
      <c r="ED837" s="40"/>
      <c r="EE837" s="40"/>
      <c r="EF837" s="40"/>
      <c r="EG837" s="40"/>
      <c r="EH837" s="40"/>
      <c r="EI837" s="40"/>
      <c r="EJ837" s="40"/>
      <c r="EK837" s="40"/>
      <c r="EL837" s="40"/>
      <c r="EM837" s="40"/>
      <c r="EN837" s="40"/>
      <c r="EO837" s="40"/>
      <c r="EP837" s="40"/>
      <c r="EQ837" s="40"/>
      <c r="ER837" s="40"/>
      <c r="ES837" s="40"/>
      <c r="ET837" s="40"/>
      <c r="EU837" s="40"/>
      <c r="EV837" s="40"/>
      <c r="EW837" s="40"/>
      <c r="EX837" s="40"/>
      <c r="EY837" s="40"/>
      <c r="EZ837" s="40"/>
      <c r="FA837" s="40"/>
      <c r="FB837" s="40"/>
      <c r="FC837" s="40"/>
      <c r="FD837" s="40"/>
      <c r="FE837" s="40"/>
      <c r="FF837" s="40"/>
      <c r="FG837" s="40"/>
      <c r="FH837" s="40"/>
      <c r="FI837" s="40"/>
      <c r="FJ837" s="40"/>
      <c r="FK837" s="40"/>
      <c r="FL837" s="40"/>
      <c r="FM837" s="40"/>
      <c r="FN837" s="40"/>
      <c r="FO837" s="40"/>
      <c r="FP837" s="40"/>
      <c r="FQ837" s="40"/>
      <c r="FR837" s="40"/>
      <c r="FS837" s="40"/>
      <c r="FT837" s="40"/>
      <c r="FU837" s="40"/>
      <c r="FV837" s="40"/>
      <c r="FW837" s="40"/>
      <c r="FX837" s="40"/>
      <c r="FY837" s="40"/>
      <c r="FZ837" s="40"/>
      <c r="GA837" s="40"/>
      <c r="GB837" s="40"/>
      <c r="GC837" s="40"/>
    </row>
    <row r="838" spans="1:185" s="39" customFormat="1">
      <c r="A838" s="168"/>
      <c r="B838" s="103" t="s">
        <v>54</v>
      </c>
      <c r="C838" s="124"/>
      <c r="D838" s="144">
        <v>106</v>
      </c>
      <c r="E838" s="104">
        <v>106</v>
      </c>
      <c r="F838" s="144"/>
      <c r="G838" s="104"/>
      <c r="H838" s="134"/>
      <c r="I838" s="104"/>
      <c r="J838" s="98"/>
      <c r="K838" s="131"/>
      <c r="L838" s="131"/>
      <c r="M838" s="131"/>
      <c r="N838" s="131"/>
      <c r="O838" s="131"/>
      <c r="P838" s="131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F838" s="40"/>
      <c r="AG838" s="40"/>
      <c r="AH838" s="40"/>
      <c r="AI838" s="40"/>
      <c r="AJ838" s="40"/>
      <c r="AK838" s="40"/>
      <c r="AL838" s="40"/>
      <c r="AM838" s="40"/>
      <c r="AN838" s="40"/>
      <c r="AO838" s="40"/>
      <c r="AP838" s="40"/>
      <c r="AQ838" s="40"/>
      <c r="AR838" s="40"/>
      <c r="AS838" s="40"/>
      <c r="AT838" s="40"/>
      <c r="AU838" s="40"/>
      <c r="AV838" s="40"/>
      <c r="AW838" s="40"/>
      <c r="AX838" s="40"/>
      <c r="AY838" s="40"/>
      <c r="AZ838" s="40"/>
      <c r="BA838" s="40"/>
      <c r="BB838" s="40"/>
      <c r="BC838" s="40"/>
      <c r="BD838" s="40"/>
      <c r="BE838" s="40"/>
      <c r="BF838" s="40"/>
      <c r="BG838" s="40"/>
      <c r="BH838" s="40"/>
      <c r="BI838" s="40"/>
      <c r="BJ838" s="40"/>
      <c r="BK838" s="40"/>
      <c r="BL838" s="40"/>
      <c r="BM838" s="40"/>
      <c r="BN838" s="40"/>
      <c r="BO838" s="40"/>
      <c r="BP838" s="40"/>
      <c r="BQ838" s="40"/>
      <c r="BR838" s="40"/>
      <c r="BS838" s="40"/>
      <c r="BT838" s="40"/>
      <c r="BU838" s="40"/>
      <c r="BV838" s="40"/>
      <c r="BW838" s="40"/>
      <c r="BX838" s="40"/>
      <c r="BY838" s="40"/>
      <c r="BZ838" s="40"/>
      <c r="CA838" s="40"/>
      <c r="CB838" s="40"/>
      <c r="CC838" s="40"/>
      <c r="CD838" s="40"/>
      <c r="CE838" s="40"/>
      <c r="CF838" s="40"/>
      <c r="CG838" s="40"/>
      <c r="CH838" s="40"/>
      <c r="CI838" s="40"/>
      <c r="CJ838" s="40"/>
      <c r="CK838" s="40"/>
      <c r="CL838" s="40"/>
      <c r="CM838" s="40"/>
      <c r="CN838" s="40"/>
      <c r="CO838" s="40"/>
      <c r="CP838" s="40"/>
      <c r="CQ838" s="40"/>
      <c r="CR838" s="40"/>
      <c r="CS838" s="40"/>
      <c r="CT838" s="40"/>
      <c r="CU838" s="40"/>
      <c r="CV838" s="40"/>
      <c r="CW838" s="40"/>
      <c r="CX838" s="40"/>
      <c r="CY838" s="40"/>
      <c r="CZ838" s="40"/>
      <c r="DA838" s="40"/>
      <c r="DB838" s="40"/>
      <c r="DC838" s="40"/>
      <c r="DD838" s="40"/>
      <c r="DE838" s="40"/>
      <c r="DF838" s="40"/>
      <c r="DG838" s="40"/>
      <c r="DH838" s="40"/>
      <c r="DI838" s="40"/>
      <c r="DJ838" s="40"/>
      <c r="DK838" s="40"/>
      <c r="DL838" s="40"/>
      <c r="DM838" s="40"/>
      <c r="DN838" s="40"/>
      <c r="DO838" s="40"/>
      <c r="DP838" s="40"/>
      <c r="DQ838" s="40"/>
      <c r="DR838" s="40"/>
      <c r="DS838" s="40"/>
      <c r="DT838" s="40"/>
      <c r="DU838" s="40"/>
      <c r="DV838" s="40"/>
      <c r="DW838" s="40"/>
      <c r="DX838" s="40"/>
      <c r="DY838" s="40"/>
      <c r="DZ838" s="40"/>
      <c r="EA838" s="40"/>
      <c r="EB838" s="40"/>
      <c r="EC838" s="40"/>
      <c r="ED838" s="40"/>
      <c r="EE838" s="40"/>
      <c r="EF838" s="40"/>
      <c r="EG838" s="40"/>
      <c r="EH838" s="40"/>
      <c r="EI838" s="40"/>
      <c r="EJ838" s="40"/>
      <c r="EK838" s="40"/>
      <c r="EL838" s="40"/>
      <c r="EM838" s="40"/>
      <c r="EN838" s="40"/>
      <c r="EO838" s="40"/>
      <c r="EP838" s="40"/>
      <c r="EQ838" s="40"/>
      <c r="ER838" s="40"/>
      <c r="ES838" s="40"/>
      <c r="ET838" s="40"/>
      <c r="EU838" s="40"/>
      <c r="EV838" s="40"/>
      <c r="EW838" s="40"/>
      <c r="EX838" s="40"/>
      <c r="EY838" s="40"/>
      <c r="EZ838" s="40"/>
      <c r="FA838" s="40"/>
      <c r="FB838" s="40"/>
      <c r="FC838" s="40"/>
      <c r="FD838" s="40"/>
      <c r="FE838" s="40"/>
      <c r="FF838" s="40"/>
      <c r="FG838" s="40"/>
      <c r="FH838" s="40"/>
      <c r="FI838" s="40"/>
      <c r="FJ838" s="40"/>
      <c r="FK838" s="40"/>
      <c r="FL838" s="40"/>
      <c r="FM838" s="40"/>
      <c r="FN838" s="40"/>
      <c r="FO838" s="40"/>
      <c r="FP838" s="40"/>
      <c r="FQ838" s="40"/>
      <c r="FR838" s="40"/>
      <c r="FS838" s="40"/>
      <c r="FT838" s="40"/>
      <c r="FU838" s="40"/>
      <c r="FV838" s="40"/>
      <c r="FW838" s="40"/>
      <c r="FX838" s="40"/>
      <c r="FY838" s="40"/>
      <c r="FZ838" s="40"/>
      <c r="GA838" s="40"/>
      <c r="GB838" s="40"/>
      <c r="GC838" s="40"/>
    </row>
    <row r="839" spans="1:185" s="39" customFormat="1">
      <c r="A839" s="102" t="s">
        <v>159</v>
      </c>
      <c r="B839" s="103"/>
      <c r="C839" s="133" t="s">
        <v>335</v>
      </c>
      <c r="D839" s="102"/>
      <c r="E839" s="98"/>
      <c r="F839" s="105">
        <v>3.5</v>
      </c>
      <c r="G839" s="108">
        <v>5.95</v>
      </c>
      <c r="H839" s="109">
        <v>12.9</v>
      </c>
      <c r="I839" s="105">
        <v>119.6</v>
      </c>
      <c r="J839" s="98" t="s">
        <v>160</v>
      </c>
      <c r="K839" s="131"/>
      <c r="L839" s="131"/>
      <c r="M839" s="131"/>
      <c r="N839" s="131"/>
      <c r="O839" s="131"/>
      <c r="P839" s="131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  <c r="AM839" s="40"/>
      <c r="AN839" s="40"/>
      <c r="AO839" s="40"/>
      <c r="AP839" s="40"/>
      <c r="AQ839" s="40"/>
      <c r="AR839" s="40"/>
      <c r="AS839" s="40"/>
      <c r="AT839" s="40"/>
      <c r="AU839" s="40"/>
      <c r="AV839" s="40"/>
      <c r="AW839" s="40"/>
      <c r="AX839" s="40"/>
      <c r="AY839" s="40"/>
      <c r="AZ839" s="40"/>
      <c r="BA839" s="40"/>
      <c r="BB839" s="40"/>
      <c r="BC839" s="40"/>
      <c r="BD839" s="40"/>
      <c r="BE839" s="40"/>
      <c r="BF839" s="40"/>
      <c r="BG839" s="40"/>
      <c r="BH839" s="40"/>
      <c r="BI839" s="40"/>
      <c r="BJ839" s="40"/>
      <c r="BK839" s="40"/>
      <c r="BL839" s="40"/>
      <c r="BM839" s="40"/>
      <c r="BN839" s="40"/>
      <c r="BO839" s="40"/>
      <c r="BP839" s="40"/>
      <c r="BQ839" s="40"/>
      <c r="BR839" s="40"/>
      <c r="BS839" s="40"/>
      <c r="BT839" s="40"/>
      <c r="BU839" s="40"/>
      <c r="BV839" s="40"/>
      <c r="BW839" s="40"/>
      <c r="BX839" s="40"/>
      <c r="BY839" s="40"/>
      <c r="BZ839" s="40"/>
      <c r="CA839" s="40"/>
      <c r="CB839" s="40"/>
      <c r="CC839" s="40"/>
      <c r="CD839" s="40"/>
      <c r="CE839" s="40"/>
      <c r="CF839" s="40"/>
      <c r="CG839" s="40"/>
      <c r="CH839" s="40"/>
      <c r="CI839" s="40"/>
      <c r="CJ839" s="40"/>
      <c r="CK839" s="40"/>
      <c r="CL839" s="40"/>
      <c r="CM839" s="40"/>
      <c r="CN839" s="40"/>
      <c r="CO839" s="40"/>
      <c r="CP839" s="40"/>
      <c r="CQ839" s="40"/>
      <c r="CR839" s="40"/>
      <c r="CS839" s="40"/>
      <c r="CT839" s="40"/>
      <c r="CU839" s="40"/>
      <c r="CV839" s="40"/>
      <c r="CW839" s="40"/>
      <c r="CX839" s="40"/>
      <c r="CY839" s="40"/>
      <c r="CZ839" s="40"/>
      <c r="DA839" s="40"/>
      <c r="DB839" s="40"/>
      <c r="DC839" s="40"/>
      <c r="DD839" s="40"/>
      <c r="DE839" s="40"/>
      <c r="DF839" s="40"/>
      <c r="DG839" s="40"/>
      <c r="DH839" s="40"/>
      <c r="DI839" s="40"/>
      <c r="DJ839" s="40"/>
      <c r="DK839" s="40"/>
      <c r="DL839" s="40"/>
      <c r="DM839" s="40"/>
      <c r="DN839" s="40"/>
      <c r="DO839" s="40"/>
      <c r="DP839" s="40"/>
      <c r="DQ839" s="40"/>
      <c r="DR839" s="40"/>
      <c r="DS839" s="40"/>
      <c r="DT839" s="40"/>
      <c r="DU839" s="40"/>
      <c r="DV839" s="40"/>
      <c r="DW839" s="40"/>
      <c r="DX839" s="40"/>
      <c r="DY839" s="40"/>
      <c r="DZ839" s="40"/>
      <c r="EA839" s="40"/>
      <c r="EB839" s="40"/>
      <c r="EC839" s="40"/>
      <c r="ED839" s="40"/>
      <c r="EE839" s="40"/>
      <c r="EF839" s="40"/>
      <c r="EG839" s="40"/>
      <c r="EH839" s="40"/>
      <c r="EI839" s="40"/>
      <c r="EJ839" s="40"/>
      <c r="EK839" s="40"/>
      <c r="EL839" s="40"/>
      <c r="EM839" s="40"/>
      <c r="EN839" s="40"/>
      <c r="EO839" s="40"/>
      <c r="EP839" s="40"/>
      <c r="EQ839" s="40"/>
      <c r="ER839" s="40"/>
      <c r="ES839" s="40"/>
      <c r="ET839" s="40"/>
      <c r="EU839" s="40"/>
      <c r="EV839" s="40"/>
      <c r="EW839" s="40"/>
      <c r="EX839" s="40"/>
      <c r="EY839" s="40"/>
      <c r="EZ839" s="40"/>
      <c r="FA839" s="40"/>
      <c r="FB839" s="40"/>
      <c r="FC839" s="40"/>
      <c r="FD839" s="40"/>
      <c r="FE839" s="40"/>
      <c r="FF839" s="40"/>
      <c r="FG839" s="40"/>
      <c r="FH839" s="40"/>
      <c r="FI839" s="40"/>
      <c r="FJ839" s="40"/>
      <c r="FK839" s="40"/>
      <c r="FL839" s="40"/>
      <c r="FM839" s="40"/>
      <c r="FN839" s="40"/>
      <c r="FO839" s="40"/>
      <c r="FP839" s="40"/>
      <c r="FQ839" s="40"/>
      <c r="FR839" s="40"/>
      <c r="FS839" s="40"/>
      <c r="FT839" s="40"/>
      <c r="FU839" s="40"/>
      <c r="FV839" s="40"/>
      <c r="FW839" s="40"/>
      <c r="FX839" s="40"/>
      <c r="FY839" s="40"/>
      <c r="FZ839" s="40"/>
      <c r="GA839" s="40"/>
      <c r="GB839" s="40"/>
      <c r="GC839" s="40"/>
    </row>
    <row r="840" spans="1:185" s="39" customFormat="1">
      <c r="A840" s="102"/>
      <c r="B840" s="103" t="s">
        <v>26</v>
      </c>
      <c r="C840" s="124"/>
      <c r="D840" s="168">
        <v>25</v>
      </c>
      <c r="E840" s="124">
        <v>25</v>
      </c>
      <c r="F840" s="105"/>
      <c r="G840" s="108"/>
      <c r="H840" s="108"/>
      <c r="I840" s="105"/>
      <c r="J840" s="98"/>
      <c r="K840" s="131"/>
      <c r="L840" s="131"/>
      <c r="M840" s="131"/>
      <c r="N840" s="131"/>
      <c r="O840" s="131"/>
      <c r="P840" s="131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  <c r="AM840" s="40"/>
      <c r="AN840" s="40"/>
      <c r="AO840" s="40"/>
      <c r="AP840" s="40"/>
      <c r="AQ840" s="40"/>
      <c r="AR840" s="40"/>
      <c r="AS840" s="40"/>
      <c r="AT840" s="40"/>
      <c r="AU840" s="40"/>
      <c r="AV840" s="40"/>
      <c r="AW840" s="40"/>
      <c r="AX840" s="40"/>
      <c r="AY840" s="40"/>
      <c r="AZ840" s="40"/>
      <c r="BA840" s="40"/>
      <c r="BB840" s="40"/>
      <c r="BC840" s="40"/>
      <c r="BD840" s="40"/>
      <c r="BE840" s="40"/>
      <c r="BF840" s="40"/>
      <c r="BG840" s="40"/>
      <c r="BH840" s="40"/>
      <c r="BI840" s="40"/>
      <c r="BJ840" s="40"/>
      <c r="BK840" s="40"/>
      <c r="BL840" s="40"/>
      <c r="BM840" s="40"/>
      <c r="BN840" s="40"/>
      <c r="BO840" s="40"/>
      <c r="BP840" s="40"/>
      <c r="BQ840" s="40"/>
      <c r="BR840" s="40"/>
      <c r="BS840" s="40"/>
      <c r="BT840" s="40"/>
      <c r="BU840" s="40"/>
      <c r="BV840" s="40"/>
      <c r="BW840" s="40"/>
      <c r="BX840" s="40"/>
      <c r="BY840" s="40"/>
      <c r="BZ840" s="40"/>
      <c r="CA840" s="40"/>
      <c r="CB840" s="40"/>
      <c r="CC840" s="40"/>
      <c r="CD840" s="40"/>
      <c r="CE840" s="40"/>
      <c r="CF840" s="40"/>
      <c r="CG840" s="40"/>
      <c r="CH840" s="40"/>
      <c r="CI840" s="40"/>
      <c r="CJ840" s="40"/>
      <c r="CK840" s="40"/>
      <c r="CL840" s="40"/>
      <c r="CM840" s="40"/>
      <c r="CN840" s="40"/>
      <c r="CO840" s="40"/>
      <c r="CP840" s="40"/>
      <c r="CQ840" s="40"/>
      <c r="CR840" s="40"/>
      <c r="CS840" s="40"/>
      <c r="CT840" s="40"/>
      <c r="CU840" s="40"/>
      <c r="CV840" s="40"/>
      <c r="CW840" s="40"/>
      <c r="CX840" s="40"/>
      <c r="CY840" s="40"/>
      <c r="CZ840" s="40"/>
      <c r="DA840" s="40"/>
      <c r="DB840" s="40"/>
      <c r="DC840" s="40"/>
      <c r="DD840" s="40"/>
      <c r="DE840" s="40"/>
      <c r="DF840" s="40"/>
      <c r="DG840" s="40"/>
      <c r="DH840" s="40"/>
      <c r="DI840" s="40"/>
      <c r="DJ840" s="40"/>
      <c r="DK840" s="40"/>
      <c r="DL840" s="40"/>
      <c r="DM840" s="40"/>
      <c r="DN840" s="40"/>
      <c r="DO840" s="40"/>
      <c r="DP840" s="40"/>
      <c r="DQ840" s="40"/>
      <c r="DR840" s="40"/>
      <c r="DS840" s="40"/>
      <c r="DT840" s="40"/>
      <c r="DU840" s="40"/>
      <c r="DV840" s="40"/>
      <c r="DW840" s="40"/>
      <c r="DX840" s="40"/>
      <c r="DY840" s="40"/>
      <c r="DZ840" s="40"/>
      <c r="EA840" s="40"/>
      <c r="EB840" s="40"/>
      <c r="EC840" s="40"/>
      <c r="ED840" s="40"/>
      <c r="EE840" s="40"/>
      <c r="EF840" s="40"/>
      <c r="EG840" s="40"/>
      <c r="EH840" s="40"/>
      <c r="EI840" s="40"/>
      <c r="EJ840" s="40"/>
      <c r="EK840" s="40"/>
      <c r="EL840" s="40"/>
      <c r="EM840" s="40"/>
      <c r="EN840" s="40"/>
      <c r="EO840" s="40"/>
      <c r="EP840" s="40"/>
      <c r="EQ840" s="40"/>
      <c r="ER840" s="40"/>
      <c r="ES840" s="40"/>
      <c r="ET840" s="40"/>
      <c r="EU840" s="40"/>
      <c r="EV840" s="40"/>
      <c r="EW840" s="40"/>
      <c r="EX840" s="40"/>
      <c r="EY840" s="40"/>
      <c r="EZ840" s="40"/>
      <c r="FA840" s="40"/>
      <c r="FB840" s="40"/>
      <c r="FC840" s="40"/>
      <c r="FD840" s="40"/>
      <c r="FE840" s="40"/>
      <c r="FF840" s="40"/>
      <c r="FG840" s="40"/>
      <c r="FH840" s="40"/>
      <c r="FI840" s="40"/>
      <c r="FJ840" s="40"/>
      <c r="FK840" s="40"/>
      <c r="FL840" s="40"/>
      <c r="FM840" s="40"/>
      <c r="FN840" s="40"/>
      <c r="FO840" s="40"/>
      <c r="FP840" s="40"/>
      <c r="FQ840" s="40"/>
      <c r="FR840" s="40"/>
      <c r="FS840" s="40"/>
      <c r="FT840" s="40"/>
      <c r="FU840" s="40"/>
      <c r="FV840" s="40"/>
      <c r="FW840" s="40"/>
      <c r="FX840" s="40"/>
      <c r="FY840" s="40"/>
      <c r="FZ840" s="40"/>
      <c r="GA840" s="40"/>
      <c r="GB840" s="40"/>
      <c r="GC840" s="40"/>
    </row>
    <row r="841" spans="1:185" s="39" customFormat="1">
      <c r="A841" s="102"/>
      <c r="B841" s="103" t="s">
        <v>69</v>
      </c>
      <c r="C841" s="124"/>
      <c r="D841" s="168">
        <v>5.0999999999999996</v>
      </c>
      <c r="E841" s="124">
        <v>5</v>
      </c>
      <c r="F841" s="105"/>
      <c r="G841" s="108"/>
      <c r="H841" s="108"/>
      <c r="I841" s="105"/>
      <c r="J841" s="98"/>
      <c r="K841" s="131"/>
      <c r="L841" s="131"/>
      <c r="M841" s="131"/>
      <c r="N841" s="131"/>
      <c r="O841" s="131"/>
      <c r="P841" s="131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  <c r="AM841" s="40"/>
      <c r="AN841" s="40"/>
      <c r="AO841" s="40"/>
      <c r="AP841" s="40"/>
      <c r="AQ841" s="40"/>
      <c r="AR841" s="40"/>
      <c r="AS841" s="40"/>
      <c r="AT841" s="40"/>
      <c r="AU841" s="40"/>
      <c r="AV841" s="40"/>
      <c r="AW841" s="40"/>
      <c r="AX841" s="40"/>
      <c r="AY841" s="40"/>
      <c r="AZ841" s="40"/>
      <c r="BA841" s="40"/>
      <c r="BB841" s="40"/>
      <c r="BC841" s="40"/>
      <c r="BD841" s="40"/>
      <c r="BE841" s="40"/>
      <c r="BF841" s="40"/>
      <c r="BG841" s="40"/>
      <c r="BH841" s="40"/>
      <c r="BI841" s="40"/>
      <c r="BJ841" s="40"/>
      <c r="BK841" s="40"/>
      <c r="BL841" s="40"/>
      <c r="BM841" s="40"/>
      <c r="BN841" s="40"/>
      <c r="BO841" s="40"/>
      <c r="BP841" s="40"/>
      <c r="BQ841" s="40"/>
      <c r="BR841" s="40"/>
      <c r="BS841" s="40"/>
      <c r="BT841" s="40"/>
      <c r="BU841" s="40"/>
      <c r="BV841" s="40"/>
      <c r="BW841" s="40"/>
      <c r="BX841" s="40"/>
      <c r="BY841" s="40"/>
      <c r="BZ841" s="40"/>
      <c r="CA841" s="40"/>
      <c r="CB841" s="40"/>
      <c r="CC841" s="40"/>
      <c r="CD841" s="40"/>
      <c r="CE841" s="40"/>
      <c r="CF841" s="40"/>
      <c r="CG841" s="40"/>
      <c r="CH841" s="40"/>
      <c r="CI841" s="40"/>
      <c r="CJ841" s="40"/>
      <c r="CK841" s="40"/>
      <c r="CL841" s="40"/>
      <c r="CM841" s="40"/>
      <c r="CN841" s="40"/>
      <c r="CO841" s="40"/>
      <c r="CP841" s="40"/>
      <c r="CQ841" s="40"/>
      <c r="CR841" s="40"/>
      <c r="CS841" s="40"/>
      <c r="CT841" s="40"/>
      <c r="CU841" s="40"/>
      <c r="CV841" s="40"/>
      <c r="CW841" s="40"/>
      <c r="CX841" s="40"/>
      <c r="CY841" s="40"/>
      <c r="CZ841" s="40"/>
      <c r="DA841" s="40"/>
      <c r="DB841" s="40"/>
      <c r="DC841" s="40"/>
      <c r="DD841" s="40"/>
      <c r="DE841" s="40"/>
      <c r="DF841" s="40"/>
      <c r="DG841" s="40"/>
      <c r="DH841" s="40"/>
      <c r="DI841" s="40"/>
      <c r="DJ841" s="40"/>
      <c r="DK841" s="40"/>
      <c r="DL841" s="40"/>
      <c r="DM841" s="40"/>
      <c r="DN841" s="40"/>
      <c r="DO841" s="40"/>
      <c r="DP841" s="40"/>
      <c r="DQ841" s="40"/>
      <c r="DR841" s="40"/>
      <c r="DS841" s="40"/>
      <c r="DT841" s="40"/>
      <c r="DU841" s="40"/>
      <c r="DV841" s="40"/>
      <c r="DW841" s="40"/>
      <c r="DX841" s="40"/>
      <c r="DY841" s="40"/>
      <c r="DZ841" s="40"/>
      <c r="EA841" s="40"/>
      <c r="EB841" s="40"/>
      <c r="EC841" s="40"/>
      <c r="ED841" s="40"/>
      <c r="EE841" s="40"/>
      <c r="EF841" s="40"/>
      <c r="EG841" s="40"/>
      <c r="EH841" s="40"/>
      <c r="EI841" s="40"/>
      <c r="EJ841" s="40"/>
      <c r="EK841" s="40"/>
      <c r="EL841" s="40"/>
      <c r="EM841" s="40"/>
      <c r="EN841" s="40"/>
      <c r="EO841" s="40"/>
      <c r="EP841" s="40"/>
      <c r="EQ841" s="40"/>
      <c r="ER841" s="40"/>
      <c r="ES841" s="40"/>
      <c r="ET841" s="40"/>
      <c r="EU841" s="40"/>
      <c r="EV841" s="40"/>
      <c r="EW841" s="40"/>
      <c r="EX841" s="40"/>
      <c r="EY841" s="40"/>
      <c r="EZ841" s="40"/>
      <c r="FA841" s="40"/>
      <c r="FB841" s="40"/>
      <c r="FC841" s="40"/>
      <c r="FD841" s="40"/>
      <c r="FE841" s="40"/>
      <c r="FF841" s="40"/>
      <c r="FG841" s="40"/>
      <c r="FH841" s="40"/>
      <c r="FI841" s="40"/>
      <c r="FJ841" s="40"/>
      <c r="FK841" s="40"/>
      <c r="FL841" s="40"/>
      <c r="FM841" s="40"/>
      <c r="FN841" s="40"/>
      <c r="FO841" s="40"/>
      <c r="FP841" s="40"/>
      <c r="FQ841" s="40"/>
      <c r="FR841" s="40"/>
      <c r="FS841" s="40"/>
      <c r="FT841" s="40"/>
      <c r="FU841" s="40"/>
      <c r="FV841" s="40"/>
      <c r="FW841" s="40"/>
      <c r="FX841" s="40"/>
      <c r="FY841" s="40"/>
      <c r="FZ841" s="40"/>
      <c r="GA841" s="40"/>
      <c r="GB841" s="40"/>
      <c r="GC841" s="40"/>
    </row>
    <row r="842" spans="1:185" s="39" customFormat="1" ht="16.5" thickBot="1">
      <c r="A842" s="102"/>
      <c r="B842" s="103" t="s">
        <v>20</v>
      </c>
      <c r="C842" s="124"/>
      <c r="D842" s="168">
        <v>3</v>
      </c>
      <c r="E842" s="124">
        <v>3</v>
      </c>
      <c r="F842" s="105" t="s">
        <v>1</v>
      </c>
      <c r="G842" s="108"/>
      <c r="H842" s="108"/>
      <c r="I842" s="105"/>
      <c r="J842" s="98"/>
      <c r="K842" s="131"/>
      <c r="L842" s="131"/>
      <c r="M842" s="131"/>
      <c r="N842" s="131"/>
      <c r="O842" s="131"/>
      <c r="P842" s="131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F842" s="40"/>
      <c r="AG842" s="40"/>
      <c r="AH842" s="40"/>
      <c r="AI842" s="40"/>
      <c r="AJ842" s="40"/>
      <c r="AK842" s="40"/>
      <c r="AL842" s="40"/>
      <c r="AM842" s="40"/>
      <c r="AN842" s="40"/>
      <c r="AO842" s="40"/>
      <c r="AP842" s="40"/>
      <c r="AQ842" s="40"/>
      <c r="AR842" s="40"/>
      <c r="AS842" s="40"/>
      <c r="AT842" s="40"/>
      <c r="AU842" s="40"/>
      <c r="AV842" s="40"/>
      <c r="AW842" s="40"/>
      <c r="AX842" s="40"/>
      <c r="AY842" s="40"/>
      <c r="AZ842" s="40"/>
      <c r="BA842" s="40"/>
      <c r="BB842" s="40"/>
      <c r="BC842" s="40"/>
      <c r="BD842" s="40"/>
      <c r="BE842" s="40"/>
      <c r="BF842" s="40"/>
      <c r="BG842" s="40"/>
      <c r="BH842" s="40"/>
      <c r="BI842" s="40"/>
      <c r="BJ842" s="40"/>
      <c r="BK842" s="40"/>
      <c r="BL842" s="40"/>
      <c r="BM842" s="40"/>
      <c r="BN842" s="40"/>
      <c r="BO842" s="40"/>
      <c r="BP842" s="40"/>
      <c r="BQ842" s="40"/>
      <c r="BR842" s="40"/>
      <c r="BS842" s="40"/>
      <c r="BT842" s="40"/>
      <c r="BU842" s="40"/>
      <c r="BV842" s="40"/>
      <c r="BW842" s="40"/>
      <c r="BX842" s="40"/>
      <c r="BY842" s="40"/>
      <c r="BZ842" s="40"/>
      <c r="CA842" s="40"/>
      <c r="CB842" s="40"/>
      <c r="CC842" s="40"/>
      <c r="CD842" s="40"/>
      <c r="CE842" s="40"/>
      <c r="CF842" s="40"/>
      <c r="CG842" s="40"/>
      <c r="CH842" s="40"/>
      <c r="CI842" s="40"/>
      <c r="CJ842" s="40"/>
      <c r="CK842" s="40"/>
      <c r="CL842" s="40"/>
      <c r="CM842" s="40"/>
      <c r="CN842" s="40"/>
      <c r="CO842" s="40"/>
      <c r="CP842" s="40"/>
      <c r="CQ842" s="40"/>
      <c r="CR842" s="40"/>
      <c r="CS842" s="40"/>
      <c r="CT842" s="40"/>
      <c r="CU842" s="40"/>
      <c r="CV842" s="40"/>
      <c r="CW842" s="40"/>
      <c r="CX842" s="40"/>
      <c r="CY842" s="40"/>
      <c r="CZ842" s="40"/>
      <c r="DA842" s="40"/>
      <c r="DB842" s="40"/>
      <c r="DC842" s="40"/>
      <c r="DD842" s="40"/>
      <c r="DE842" s="40"/>
      <c r="DF842" s="40"/>
      <c r="DG842" s="40"/>
      <c r="DH842" s="40"/>
      <c r="DI842" s="40"/>
      <c r="DJ842" s="40"/>
      <c r="DK842" s="40"/>
      <c r="DL842" s="40"/>
      <c r="DM842" s="40"/>
      <c r="DN842" s="40"/>
      <c r="DO842" s="40"/>
      <c r="DP842" s="40"/>
      <c r="DQ842" s="40"/>
      <c r="DR842" s="40"/>
      <c r="DS842" s="40"/>
      <c r="DT842" s="40"/>
      <c r="DU842" s="40"/>
      <c r="DV842" s="40"/>
      <c r="DW842" s="40"/>
      <c r="DX842" s="40"/>
      <c r="DY842" s="40"/>
      <c r="DZ842" s="40"/>
      <c r="EA842" s="40"/>
      <c r="EB842" s="40"/>
      <c r="EC842" s="40"/>
      <c r="ED842" s="40"/>
      <c r="EE842" s="40"/>
      <c r="EF842" s="40"/>
      <c r="EG842" s="40"/>
      <c r="EH842" s="40"/>
      <c r="EI842" s="40"/>
      <c r="EJ842" s="40"/>
      <c r="EK842" s="40"/>
      <c r="EL842" s="40"/>
      <c r="EM842" s="40"/>
      <c r="EN842" s="40"/>
      <c r="EO842" s="40"/>
      <c r="EP842" s="40"/>
      <c r="EQ842" s="40"/>
      <c r="ER842" s="40"/>
      <c r="ES842" s="40"/>
      <c r="ET842" s="40"/>
      <c r="EU842" s="40"/>
      <c r="EV842" s="40"/>
      <c r="EW842" s="40"/>
      <c r="EX842" s="40"/>
      <c r="EY842" s="40"/>
      <c r="EZ842" s="40"/>
      <c r="FA842" s="40"/>
      <c r="FB842" s="40"/>
      <c r="FC842" s="40"/>
      <c r="FD842" s="40"/>
      <c r="FE842" s="40"/>
      <c r="FF842" s="40"/>
      <c r="FG842" s="40"/>
      <c r="FH842" s="40"/>
      <c r="FI842" s="40"/>
      <c r="FJ842" s="40"/>
      <c r="FK842" s="40"/>
      <c r="FL842" s="40"/>
      <c r="FM842" s="40"/>
      <c r="FN842" s="40"/>
      <c r="FO842" s="40"/>
      <c r="FP842" s="40"/>
      <c r="FQ842" s="40"/>
      <c r="FR842" s="40"/>
      <c r="FS842" s="40"/>
      <c r="FT842" s="40"/>
      <c r="FU842" s="40"/>
      <c r="FV842" s="40"/>
      <c r="FW842" s="40"/>
      <c r="FX842" s="40"/>
      <c r="FY842" s="40"/>
      <c r="FZ842" s="40"/>
      <c r="GA842" s="40"/>
      <c r="GB842" s="40"/>
      <c r="GC842" s="40"/>
    </row>
    <row r="843" spans="1:185" ht="15" customHeight="1" thickBot="1">
      <c r="A843" s="121" t="s">
        <v>27</v>
      </c>
      <c r="B843" s="122"/>
      <c r="C843" s="99">
        <v>360</v>
      </c>
      <c r="D843" s="123"/>
      <c r="E843" s="211"/>
      <c r="F843" s="99">
        <v>10.3</v>
      </c>
      <c r="G843" s="99">
        <v>11.65</v>
      </c>
      <c r="H843" s="99">
        <v>39.1</v>
      </c>
      <c r="I843" s="99">
        <v>302.60000000000002</v>
      </c>
      <c r="J843" s="101"/>
    </row>
    <row r="844" spans="1:185">
      <c r="A844" s="102" t="s">
        <v>49</v>
      </c>
      <c r="B844" s="103"/>
      <c r="C844" s="124">
        <v>100</v>
      </c>
      <c r="D844" s="125">
        <v>114</v>
      </c>
      <c r="E844" s="124">
        <v>100</v>
      </c>
      <c r="F844" s="105">
        <v>0.36</v>
      </c>
      <c r="G844" s="108">
        <v>0.36</v>
      </c>
      <c r="H844" s="109">
        <v>14</v>
      </c>
      <c r="I844" s="108">
        <v>60</v>
      </c>
      <c r="J844" s="98" t="s">
        <v>29</v>
      </c>
    </row>
    <row r="845" spans="1:185" ht="16.5" thickBot="1">
      <c r="A845" s="102" t="s">
        <v>307</v>
      </c>
      <c r="B845" s="103"/>
      <c r="C845" s="124"/>
      <c r="D845" s="125"/>
      <c r="E845" s="198"/>
      <c r="F845" s="105"/>
      <c r="G845" s="108"/>
      <c r="H845" s="109"/>
      <c r="I845" s="108"/>
      <c r="J845" s="98"/>
    </row>
    <row r="846" spans="1:185" ht="16.5" thickBot="1">
      <c r="A846" s="121" t="s">
        <v>27</v>
      </c>
      <c r="B846" s="122"/>
      <c r="C846" s="207">
        <v>100</v>
      </c>
      <c r="D846" s="209"/>
      <c r="E846" s="240"/>
      <c r="F846" s="99">
        <v>0.36</v>
      </c>
      <c r="G846" s="99">
        <v>0.36</v>
      </c>
      <c r="H846" s="99">
        <v>14</v>
      </c>
      <c r="I846" s="99">
        <v>60</v>
      </c>
      <c r="J846" s="101"/>
    </row>
    <row r="847" spans="1:185" ht="16.5" thickBot="1">
      <c r="A847" s="121"/>
      <c r="B847" s="122"/>
      <c r="C847" s="207">
        <v>460</v>
      </c>
      <c r="D847" s="240"/>
      <c r="E847" s="241"/>
      <c r="F847" s="99">
        <v>10.66</v>
      </c>
      <c r="G847" s="99">
        <v>12.01</v>
      </c>
      <c r="H847" s="99">
        <v>53.1</v>
      </c>
      <c r="I847" s="99">
        <v>362.6</v>
      </c>
      <c r="J847" s="101"/>
    </row>
    <row r="848" spans="1:185">
      <c r="A848" s="102"/>
      <c r="B848" s="103" t="s">
        <v>30</v>
      </c>
      <c r="C848" s="133"/>
      <c r="D848" s="158"/>
      <c r="E848" s="144"/>
      <c r="F848" s="108"/>
      <c r="G848" s="109"/>
      <c r="H848" s="108"/>
      <c r="I848" s="109"/>
      <c r="J848" s="98"/>
    </row>
    <row r="849" spans="1:185">
      <c r="A849" s="102"/>
      <c r="B849" s="103"/>
      <c r="C849" s="133"/>
      <c r="D849" s="134"/>
      <c r="E849" s="144"/>
      <c r="F849" s="109"/>
      <c r="G849" s="109"/>
      <c r="H849" s="109"/>
      <c r="I849" s="109"/>
      <c r="J849" s="98"/>
    </row>
    <row r="850" spans="1:185">
      <c r="A850" s="136" t="s">
        <v>384</v>
      </c>
      <c r="B850" s="137"/>
      <c r="C850" s="138">
        <v>30</v>
      </c>
      <c r="D850" s="141"/>
      <c r="E850" s="140"/>
      <c r="F850" s="109">
        <v>0.8</v>
      </c>
      <c r="G850" s="108">
        <v>2</v>
      </c>
      <c r="H850" s="109">
        <v>3.6</v>
      </c>
      <c r="I850" s="105">
        <v>35.6</v>
      </c>
      <c r="J850" s="108" t="s">
        <v>385</v>
      </c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</row>
    <row r="851" spans="1:185">
      <c r="A851" s="136"/>
      <c r="B851" s="137" t="s">
        <v>185</v>
      </c>
      <c r="C851" s="138"/>
      <c r="D851" s="141">
        <v>23.17</v>
      </c>
      <c r="E851" s="140">
        <v>17.04</v>
      </c>
      <c r="F851" s="109"/>
      <c r="G851" s="108"/>
      <c r="H851" s="109"/>
      <c r="I851" s="105"/>
      <c r="J851" s="1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</row>
    <row r="852" spans="1:185">
      <c r="A852" s="136"/>
      <c r="B852" s="137" t="s">
        <v>189</v>
      </c>
      <c r="C852" s="138"/>
      <c r="D852" s="141">
        <v>17.34</v>
      </c>
      <c r="E852" s="139">
        <v>13.04</v>
      </c>
      <c r="F852" s="109"/>
      <c r="G852" s="109"/>
      <c r="H852" s="109"/>
      <c r="I852" s="109"/>
      <c r="J852" s="151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</row>
    <row r="853" spans="1:185" ht="31.5">
      <c r="A853" s="136"/>
      <c r="B853" s="137" t="s">
        <v>36</v>
      </c>
      <c r="C853" s="138"/>
      <c r="D853" s="141">
        <v>1.5</v>
      </c>
      <c r="E853" s="139">
        <v>1.5</v>
      </c>
      <c r="F853" s="109"/>
      <c r="G853" s="109"/>
      <c r="H853" s="109"/>
      <c r="I853" s="109"/>
      <c r="J853" s="151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</row>
    <row r="854" spans="1:185" s="68" customFormat="1" ht="34.5" customHeight="1">
      <c r="A854" s="102" t="s">
        <v>392</v>
      </c>
      <c r="B854" s="103"/>
      <c r="C854" s="104" t="s">
        <v>215</v>
      </c>
      <c r="D854" s="109"/>
      <c r="E854" s="108"/>
      <c r="F854" s="105">
        <v>2.7</v>
      </c>
      <c r="G854" s="108">
        <v>6.3</v>
      </c>
      <c r="H854" s="109">
        <v>6.5</v>
      </c>
      <c r="I854" s="105">
        <v>93</v>
      </c>
      <c r="J854" s="98" t="s">
        <v>224</v>
      </c>
      <c r="K854" s="131"/>
      <c r="L854" s="131"/>
      <c r="M854" s="131"/>
      <c r="N854" s="131"/>
      <c r="O854" s="131"/>
      <c r="P854" s="131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  <c r="AT854" s="60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0"/>
      <c r="BN854" s="60"/>
      <c r="BO854" s="60"/>
      <c r="BP854" s="60"/>
      <c r="BQ854" s="60"/>
      <c r="BR854" s="60"/>
      <c r="BS854" s="60"/>
      <c r="BT854" s="60"/>
      <c r="BU854" s="60"/>
      <c r="BV854" s="60"/>
      <c r="BW854" s="60"/>
      <c r="BX854" s="60"/>
      <c r="BY854" s="60"/>
      <c r="BZ854" s="60"/>
      <c r="CA854" s="60"/>
      <c r="CB854" s="60"/>
      <c r="CC854" s="60"/>
      <c r="CD854" s="60"/>
      <c r="CE854" s="60"/>
      <c r="CF854" s="60"/>
      <c r="CG854" s="60"/>
      <c r="CH854" s="60"/>
      <c r="CI854" s="60"/>
      <c r="CJ854" s="60"/>
      <c r="CK854" s="60"/>
      <c r="CL854" s="60"/>
      <c r="CM854" s="60"/>
      <c r="CN854" s="60"/>
      <c r="CO854" s="60"/>
      <c r="CP854" s="60"/>
      <c r="CQ854" s="60"/>
      <c r="CR854" s="60"/>
      <c r="CS854" s="60"/>
      <c r="CT854" s="60"/>
      <c r="CU854" s="60"/>
      <c r="CV854" s="60"/>
      <c r="CW854" s="60"/>
      <c r="CX854" s="60"/>
      <c r="CY854" s="60"/>
      <c r="CZ854" s="60"/>
      <c r="DA854" s="60"/>
      <c r="DB854" s="60"/>
      <c r="DC854" s="60"/>
      <c r="DD854" s="60"/>
      <c r="DE854" s="60"/>
      <c r="DF854" s="60"/>
      <c r="DG854" s="60"/>
      <c r="DH854" s="60"/>
      <c r="DI854" s="60"/>
      <c r="DJ854" s="60"/>
      <c r="DK854" s="60"/>
      <c r="DL854" s="60"/>
      <c r="DM854" s="60"/>
      <c r="DN854" s="60"/>
      <c r="DO854" s="60"/>
      <c r="DP854" s="60"/>
      <c r="DQ854" s="60"/>
      <c r="DR854" s="60"/>
      <c r="DS854" s="60"/>
      <c r="DT854" s="60"/>
      <c r="DU854" s="60"/>
      <c r="DV854" s="60"/>
      <c r="DW854" s="60"/>
      <c r="DX854" s="60"/>
      <c r="DY854" s="60"/>
      <c r="DZ854" s="60"/>
      <c r="EA854" s="60"/>
      <c r="EB854" s="60"/>
      <c r="EC854" s="60"/>
      <c r="ED854" s="60"/>
      <c r="EE854" s="60"/>
      <c r="EF854" s="60"/>
      <c r="EG854" s="60"/>
      <c r="EH854" s="60"/>
    </row>
    <row r="855" spans="1:185" s="39" customFormat="1" ht="20.25" customHeight="1">
      <c r="A855" s="102"/>
      <c r="B855" s="103" t="s">
        <v>208</v>
      </c>
      <c r="C855" s="133"/>
      <c r="D855" s="104">
        <v>22.57</v>
      </c>
      <c r="E855" s="134">
        <v>14.67</v>
      </c>
      <c r="F855" s="105"/>
      <c r="G855" s="105"/>
      <c r="H855" s="105"/>
      <c r="I855" s="105"/>
      <c r="J855" s="98"/>
      <c r="K855" s="111"/>
      <c r="L855" s="111"/>
      <c r="M855" s="111"/>
      <c r="N855" s="111"/>
      <c r="O855" s="131"/>
      <c r="P855" s="131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F855" s="40"/>
      <c r="AG855" s="40"/>
      <c r="AH855" s="40"/>
      <c r="AI855" s="40"/>
      <c r="AJ855" s="40"/>
      <c r="AK855" s="40"/>
      <c r="AL855" s="40"/>
      <c r="AM855" s="40"/>
      <c r="AN855" s="40"/>
      <c r="AO855" s="40"/>
      <c r="AP855" s="40"/>
      <c r="AQ855" s="40"/>
      <c r="AR855" s="40"/>
      <c r="AS855" s="40"/>
      <c r="AT855" s="40"/>
      <c r="AU855" s="40"/>
      <c r="AV855" s="40"/>
      <c r="AW855" s="40"/>
      <c r="AX855" s="40"/>
      <c r="AY855" s="40"/>
      <c r="AZ855" s="40"/>
      <c r="BA855" s="40"/>
      <c r="BB855" s="40"/>
      <c r="BC855" s="40"/>
      <c r="BD855" s="40"/>
      <c r="BE855" s="40"/>
      <c r="BF855" s="40"/>
      <c r="BG855" s="40"/>
      <c r="BH855" s="40"/>
      <c r="BI855" s="40"/>
      <c r="BJ855" s="40"/>
      <c r="BK855" s="40"/>
      <c r="BL855" s="40"/>
      <c r="BM855" s="40"/>
      <c r="BN855" s="40"/>
      <c r="BO855" s="40"/>
      <c r="BP855" s="40"/>
      <c r="BQ855" s="40"/>
      <c r="BR855" s="40"/>
      <c r="BS855" s="40"/>
      <c r="BT855" s="40"/>
      <c r="BU855" s="40"/>
      <c r="BV855" s="40"/>
      <c r="BW855" s="40"/>
      <c r="BX855" s="40"/>
      <c r="BY855" s="40"/>
      <c r="BZ855" s="40"/>
      <c r="CA855" s="40"/>
      <c r="CB855" s="40"/>
      <c r="CC855" s="40"/>
      <c r="CD855" s="40"/>
      <c r="CE855" s="40"/>
      <c r="CF855" s="40"/>
      <c r="CG855" s="40"/>
      <c r="CH855" s="40"/>
      <c r="CI855" s="40"/>
      <c r="CJ855" s="40"/>
      <c r="CK855" s="40"/>
      <c r="CL855" s="40"/>
      <c r="CM855" s="40"/>
      <c r="CN855" s="40"/>
      <c r="CO855" s="40"/>
      <c r="CP855" s="40"/>
      <c r="CQ855" s="40"/>
      <c r="CR855" s="40"/>
      <c r="CS855" s="40"/>
      <c r="CT855" s="40"/>
      <c r="CU855" s="40"/>
      <c r="CV855" s="40"/>
      <c r="CW855" s="40"/>
      <c r="CX855" s="40"/>
      <c r="CY855" s="40"/>
      <c r="CZ855" s="40"/>
      <c r="DA855" s="40"/>
      <c r="DB855" s="40"/>
      <c r="DC855" s="40"/>
      <c r="DD855" s="40"/>
      <c r="DE855" s="40"/>
      <c r="DF855" s="40"/>
      <c r="DG855" s="40"/>
      <c r="DH855" s="40"/>
      <c r="DI855" s="40"/>
      <c r="DJ855" s="40"/>
      <c r="DK855" s="40"/>
      <c r="DL855" s="40"/>
      <c r="DM855" s="40"/>
      <c r="DN855" s="40"/>
      <c r="DO855" s="40"/>
      <c r="DP855" s="40"/>
      <c r="DQ855" s="40"/>
      <c r="DR855" s="40"/>
      <c r="DS855" s="40"/>
      <c r="DT855" s="40"/>
      <c r="DU855" s="40"/>
      <c r="DV855" s="40"/>
      <c r="DW855" s="40"/>
      <c r="DX855" s="40"/>
      <c r="DY855" s="40"/>
      <c r="DZ855" s="40"/>
      <c r="EA855" s="40"/>
      <c r="EB855" s="40"/>
      <c r="EC855" s="40"/>
      <c r="ED855" s="40"/>
      <c r="EE855" s="40"/>
      <c r="EF855" s="40"/>
      <c r="EG855" s="40"/>
      <c r="EH855" s="40"/>
    </row>
    <row r="856" spans="1:185" s="68" customFormat="1">
      <c r="A856" s="102"/>
      <c r="B856" s="103" t="s">
        <v>44</v>
      </c>
      <c r="C856" s="104"/>
      <c r="D856" s="109">
        <v>15</v>
      </c>
      <c r="E856" s="108">
        <v>12</v>
      </c>
      <c r="F856" s="105"/>
      <c r="G856" s="105"/>
      <c r="H856" s="105"/>
      <c r="I856" s="105"/>
      <c r="J856" s="98"/>
      <c r="K856" s="131"/>
      <c r="L856" s="131"/>
      <c r="M856" s="131"/>
      <c r="N856" s="131"/>
      <c r="O856" s="131"/>
      <c r="P856" s="131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  <c r="AT856" s="60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0"/>
      <c r="BN856" s="60"/>
      <c r="BO856" s="60"/>
      <c r="BP856" s="60"/>
      <c r="BQ856" s="60"/>
      <c r="BR856" s="60"/>
      <c r="BS856" s="60"/>
      <c r="BT856" s="60"/>
      <c r="BU856" s="60"/>
      <c r="BV856" s="60"/>
      <c r="BW856" s="60"/>
      <c r="BX856" s="60"/>
      <c r="BY856" s="60"/>
      <c r="BZ856" s="60"/>
      <c r="CA856" s="60"/>
      <c r="CB856" s="60"/>
      <c r="CC856" s="60"/>
      <c r="CD856" s="60"/>
      <c r="CE856" s="60"/>
      <c r="CF856" s="60"/>
      <c r="CG856" s="60"/>
      <c r="CH856" s="60"/>
      <c r="CI856" s="60"/>
      <c r="CJ856" s="60"/>
      <c r="CK856" s="60"/>
      <c r="CL856" s="60"/>
      <c r="CM856" s="60"/>
      <c r="CN856" s="60"/>
      <c r="CO856" s="60"/>
      <c r="CP856" s="60"/>
      <c r="CQ856" s="60"/>
      <c r="CR856" s="60"/>
      <c r="CS856" s="60"/>
      <c r="CT856" s="60"/>
      <c r="CU856" s="60"/>
      <c r="CV856" s="60"/>
      <c r="CW856" s="60"/>
      <c r="CX856" s="60"/>
      <c r="CY856" s="60"/>
      <c r="CZ856" s="60"/>
      <c r="DA856" s="60"/>
      <c r="DB856" s="60"/>
      <c r="DC856" s="60"/>
      <c r="DD856" s="60"/>
      <c r="DE856" s="60"/>
      <c r="DF856" s="60"/>
      <c r="DG856" s="60"/>
      <c r="DH856" s="60"/>
      <c r="DI856" s="60"/>
      <c r="DJ856" s="60"/>
      <c r="DK856" s="60"/>
      <c r="DL856" s="60"/>
      <c r="DM856" s="60"/>
      <c r="DN856" s="60"/>
      <c r="DO856" s="60"/>
      <c r="DP856" s="60"/>
      <c r="DQ856" s="60"/>
      <c r="DR856" s="60"/>
      <c r="DS856" s="60"/>
      <c r="DT856" s="60"/>
      <c r="DU856" s="60"/>
      <c r="DV856" s="60"/>
      <c r="DW856" s="60"/>
      <c r="DX856" s="60"/>
      <c r="DY856" s="60"/>
      <c r="DZ856" s="60"/>
      <c r="EA856" s="60"/>
      <c r="EB856" s="60"/>
      <c r="EC856" s="60"/>
      <c r="ED856" s="60"/>
      <c r="EE856" s="60"/>
      <c r="EF856" s="60"/>
      <c r="EG856" s="60"/>
      <c r="EH856" s="60"/>
    </row>
    <row r="857" spans="1:185" s="68" customFormat="1">
      <c r="A857" s="102"/>
      <c r="B857" s="103" t="s">
        <v>32</v>
      </c>
      <c r="C857" s="104"/>
      <c r="D857" s="109">
        <v>39.9</v>
      </c>
      <c r="E857" s="108">
        <v>30</v>
      </c>
      <c r="F857" s="105"/>
      <c r="G857" s="108"/>
      <c r="H857" s="109"/>
      <c r="I857" s="105"/>
      <c r="J857" s="98"/>
      <c r="K857" s="131"/>
      <c r="L857" s="131"/>
      <c r="M857" s="131"/>
      <c r="N857" s="131"/>
      <c r="O857" s="131"/>
      <c r="P857" s="131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0"/>
      <c r="BN857" s="60"/>
      <c r="BO857" s="60"/>
      <c r="BP857" s="60"/>
      <c r="BQ857" s="60"/>
      <c r="BR857" s="60"/>
      <c r="BS857" s="60"/>
      <c r="BT857" s="60"/>
      <c r="BU857" s="60"/>
      <c r="BV857" s="60"/>
      <c r="BW857" s="60"/>
      <c r="BX857" s="60"/>
      <c r="BY857" s="60"/>
      <c r="BZ857" s="60"/>
      <c r="CA857" s="60"/>
      <c r="CB857" s="60"/>
      <c r="CC857" s="60"/>
      <c r="CD857" s="60"/>
      <c r="CE857" s="60"/>
      <c r="CF857" s="60"/>
      <c r="CG857" s="60"/>
      <c r="CH857" s="60"/>
      <c r="CI857" s="60"/>
      <c r="CJ857" s="60"/>
      <c r="CK857" s="60"/>
      <c r="CL857" s="60"/>
      <c r="CM857" s="60"/>
      <c r="CN857" s="60"/>
      <c r="CO857" s="60"/>
      <c r="CP857" s="60"/>
      <c r="CQ857" s="60"/>
      <c r="CR857" s="60"/>
      <c r="CS857" s="60"/>
      <c r="CT857" s="60"/>
      <c r="CU857" s="60"/>
      <c r="CV857" s="60"/>
      <c r="CW857" s="60"/>
      <c r="CX857" s="60"/>
      <c r="CY857" s="60"/>
      <c r="CZ857" s="60"/>
      <c r="DA857" s="60"/>
      <c r="DB857" s="60"/>
      <c r="DC857" s="60"/>
      <c r="DD857" s="60"/>
      <c r="DE857" s="60"/>
      <c r="DF857" s="60"/>
      <c r="DG857" s="60"/>
      <c r="DH857" s="60"/>
      <c r="DI857" s="60"/>
      <c r="DJ857" s="60"/>
      <c r="DK857" s="60"/>
      <c r="DL857" s="60"/>
      <c r="DM857" s="60"/>
      <c r="DN857" s="60"/>
      <c r="DO857" s="60"/>
      <c r="DP857" s="60"/>
      <c r="DQ857" s="60"/>
      <c r="DR857" s="60"/>
      <c r="DS857" s="60"/>
      <c r="DT857" s="60"/>
      <c r="DU857" s="60"/>
      <c r="DV857" s="60"/>
      <c r="DW857" s="60"/>
      <c r="DX857" s="60"/>
      <c r="DY857" s="60"/>
      <c r="DZ857" s="60"/>
      <c r="EA857" s="60"/>
      <c r="EB857" s="60"/>
      <c r="EC857" s="60"/>
      <c r="ED857" s="60"/>
      <c r="EE857" s="60"/>
      <c r="EF857" s="60"/>
      <c r="EG857" s="60"/>
      <c r="EH857" s="60"/>
    </row>
    <row r="858" spans="1:185" s="68" customFormat="1">
      <c r="A858" s="102"/>
      <c r="B858" s="103" t="s">
        <v>34</v>
      </c>
      <c r="C858" s="104"/>
      <c r="D858" s="109">
        <v>7.5</v>
      </c>
      <c r="E858" s="108">
        <v>6</v>
      </c>
      <c r="F858" s="105"/>
      <c r="G858" s="108"/>
      <c r="H858" s="109"/>
      <c r="I858" s="105"/>
      <c r="J858" s="98"/>
      <c r="K858" s="131"/>
      <c r="L858" s="131"/>
      <c r="M858" s="131"/>
      <c r="N858" s="131"/>
      <c r="O858" s="131"/>
      <c r="P858" s="131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0"/>
      <c r="BR858" s="60"/>
      <c r="BS858" s="60"/>
      <c r="BT858" s="60"/>
      <c r="BU858" s="60"/>
      <c r="BV858" s="60"/>
      <c r="BW858" s="60"/>
      <c r="BX858" s="60"/>
      <c r="BY858" s="60"/>
      <c r="BZ858" s="60"/>
      <c r="CA858" s="60"/>
      <c r="CB858" s="60"/>
      <c r="CC858" s="60"/>
      <c r="CD858" s="60"/>
      <c r="CE858" s="60"/>
      <c r="CF858" s="60"/>
      <c r="CG858" s="60"/>
      <c r="CH858" s="60"/>
      <c r="CI858" s="60"/>
      <c r="CJ858" s="60"/>
      <c r="CK858" s="60"/>
      <c r="CL858" s="60"/>
      <c r="CM858" s="60"/>
      <c r="CN858" s="60"/>
      <c r="CO858" s="60"/>
      <c r="CP858" s="60"/>
      <c r="CQ858" s="60"/>
      <c r="CR858" s="60"/>
      <c r="CS858" s="60"/>
      <c r="CT858" s="60"/>
      <c r="CU858" s="60"/>
      <c r="CV858" s="60"/>
      <c r="CW858" s="60"/>
      <c r="CX858" s="60"/>
      <c r="CY858" s="60"/>
      <c r="CZ858" s="60"/>
      <c r="DA858" s="60"/>
      <c r="DB858" s="60"/>
      <c r="DC858" s="60"/>
      <c r="DD858" s="60"/>
      <c r="DE858" s="60"/>
      <c r="DF858" s="60"/>
      <c r="DG858" s="60"/>
      <c r="DH858" s="60"/>
      <c r="DI858" s="60"/>
      <c r="DJ858" s="60"/>
      <c r="DK858" s="60"/>
      <c r="DL858" s="60"/>
      <c r="DM858" s="60"/>
      <c r="DN858" s="60"/>
      <c r="DO858" s="60"/>
      <c r="DP858" s="60"/>
      <c r="DQ858" s="60"/>
      <c r="DR858" s="60"/>
      <c r="DS858" s="60"/>
      <c r="DT858" s="60"/>
      <c r="DU858" s="60"/>
      <c r="DV858" s="60"/>
      <c r="DW858" s="60"/>
      <c r="DX858" s="60"/>
      <c r="DY858" s="60"/>
      <c r="DZ858" s="60"/>
      <c r="EA858" s="60"/>
      <c r="EB858" s="60"/>
      <c r="EC858" s="60"/>
      <c r="ED858" s="60"/>
      <c r="EE858" s="60"/>
      <c r="EF858" s="60"/>
      <c r="EG858" s="60"/>
      <c r="EH858" s="60"/>
    </row>
    <row r="859" spans="1:185" s="68" customFormat="1">
      <c r="A859" s="102"/>
      <c r="B859" s="103" t="s">
        <v>35</v>
      </c>
      <c r="C859" s="104"/>
      <c r="D859" s="109">
        <v>7.14</v>
      </c>
      <c r="E859" s="108">
        <v>6</v>
      </c>
      <c r="F859" s="105"/>
      <c r="G859" s="108"/>
      <c r="H859" s="109"/>
      <c r="I859" s="105"/>
      <c r="J859" s="98"/>
      <c r="K859" s="131"/>
      <c r="L859" s="131"/>
      <c r="M859" s="131"/>
      <c r="N859" s="131"/>
      <c r="O859" s="131"/>
      <c r="P859" s="131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0"/>
      <c r="BN859" s="60"/>
      <c r="BO859" s="60"/>
      <c r="BP859" s="60"/>
      <c r="BQ859" s="60"/>
      <c r="BR859" s="60"/>
      <c r="BS859" s="60"/>
      <c r="BT859" s="60"/>
      <c r="BU859" s="60"/>
      <c r="BV859" s="60"/>
      <c r="BW859" s="60"/>
      <c r="BX859" s="60"/>
      <c r="BY859" s="60"/>
      <c r="BZ859" s="60"/>
      <c r="CA859" s="60"/>
      <c r="CB859" s="60"/>
      <c r="CC859" s="60"/>
      <c r="CD859" s="60"/>
      <c r="CE859" s="60"/>
      <c r="CF859" s="60"/>
      <c r="CG859" s="60"/>
      <c r="CH859" s="60"/>
      <c r="CI859" s="60"/>
      <c r="CJ859" s="60"/>
      <c r="CK859" s="60"/>
      <c r="CL859" s="60"/>
      <c r="CM859" s="60"/>
      <c r="CN859" s="60"/>
      <c r="CO859" s="60"/>
      <c r="CP859" s="60"/>
      <c r="CQ859" s="60"/>
      <c r="CR859" s="60"/>
      <c r="CS859" s="60"/>
      <c r="CT859" s="60"/>
      <c r="CU859" s="60"/>
      <c r="CV859" s="60"/>
      <c r="CW859" s="60"/>
      <c r="CX859" s="60"/>
      <c r="CY859" s="60"/>
      <c r="CZ859" s="60"/>
      <c r="DA859" s="60"/>
      <c r="DB859" s="60"/>
      <c r="DC859" s="60"/>
      <c r="DD859" s="60"/>
      <c r="DE859" s="60"/>
      <c r="DF859" s="60"/>
      <c r="DG859" s="60"/>
      <c r="DH859" s="60"/>
      <c r="DI859" s="60"/>
      <c r="DJ859" s="60"/>
      <c r="DK859" s="60"/>
      <c r="DL859" s="60"/>
      <c r="DM859" s="60"/>
      <c r="DN859" s="60"/>
      <c r="DO859" s="60"/>
      <c r="DP859" s="60"/>
      <c r="DQ859" s="60"/>
      <c r="DR859" s="60"/>
      <c r="DS859" s="60"/>
      <c r="DT859" s="60"/>
      <c r="DU859" s="60"/>
      <c r="DV859" s="60"/>
      <c r="DW859" s="60"/>
      <c r="DX859" s="60"/>
      <c r="DY859" s="60"/>
      <c r="DZ859" s="60"/>
      <c r="EA859" s="60"/>
      <c r="EB859" s="60"/>
      <c r="EC859" s="60"/>
      <c r="ED859" s="60"/>
      <c r="EE859" s="60"/>
      <c r="EF859" s="60"/>
      <c r="EG859" s="60"/>
      <c r="EH859" s="60"/>
    </row>
    <row r="860" spans="1:185" s="68" customFormat="1" ht="31.5">
      <c r="A860" s="102"/>
      <c r="B860" s="103" t="s">
        <v>36</v>
      </c>
      <c r="C860" s="104"/>
      <c r="D860" s="109">
        <v>2</v>
      </c>
      <c r="E860" s="108">
        <v>2</v>
      </c>
      <c r="F860" s="105"/>
      <c r="G860" s="108"/>
      <c r="H860" s="109"/>
      <c r="I860" s="105"/>
      <c r="J860" s="98"/>
      <c r="K860" s="131"/>
      <c r="L860" s="131"/>
      <c r="M860" s="131"/>
      <c r="N860" s="131"/>
      <c r="O860" s="131"/>
      <c r="P860" s="131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0"/>
      <c r="BR860" s="60"/>
      <c r="BS860" s="60"/>
      <c r="BT860" s="60"/>
      <c r="BU860" s="60"/>
      <c r="BV860" s="60"/>
      <c r="BW860" s="60"/>
      <c r="BX860" s="60"/>
      <c r="BY860" s="60"/>
      <c r="BZ860" s="60"/>
      <c r="CA860" s="60"/>
      <c r="CB860" s="60"/>
      <c r="CC860" s="60"/>
      <c r="CD860" s="60"/>
      <c r="CE860" s="60"/>
      <c r="CF860" s="60"/>
      <c r="CG860" s="60"/>
      <c r="CH860" s="60"/>
      <c r="CI860" s="60"/>
      <c r="CJ860" s="60"/>
      <c r="CK860" s="60"/>
      <c r="CL860" s="60"/>
      <c r="CM860" s="60"/>
      <c r="CN860" s="60"/>
      <c r="CO860" s="60"/>
      <c r="CP860" s="60"/>
      <c r="CQ860" s="60"/>
      <c r="CR860" s="60"/>
      <c r="CS860" s="60"/>
      <c r="CT860" s="60"/>
      <c r="CU860" s="60"/>
      <c r="CV860" s="60"/>
      <c r="CW860" s="60"/>
      <c r="CX860" s="60"/>
      <c r="CY860" s="60"/>
      <c r="CZ860" s="60"/>
      <c r="DA860" s="60"/>
      <c r="DB860" s="60"/>
      <c r="DC860" s="60"/>
      <c r="DD860" s="60"/>
      <c r="DE860" s="60"/>
      <c r="DF860" s="60"/>
      <c r="DG860" s="60"/>
      <c r="DH860" s="60"/>
      <c r="DI860" s="60"/>
      <c r="DJ860" s="60"/>
      <c r="DK860" s="60"/>
      <c r="DL860" s="60"/>
      <c r="DM860" s="60"/>
      <c r="DN860" s="60"/>
      <c r="DO860" s="60"/>
      <c r="DP860" s="60"/>
      <c r="DQ860" s="60"/>
      <c r="DR860" s="60"/>
      <c r="DS860" s="60"/>
      <c r="DT860" s="60"/>
      <c r="DU860" s="60"/>
      <c r="DV860" s="60"/>
      <c r="DW860" s="60"/>
      <c r="DX860" s="60"/>
      <c r="DY860" s="60"/>
      <c r="DZ860" s="60"/>
      <c r="EA860" s="60"/>
      <c r="EB860" s="60"/>
      <c r="EC860" s="60"/>
      <c r="ED860" s="60"/>
      <c r="EE860" s="60"/>
      <c r="EF860" s="60"/>
      <c r="EG860" s="60"/>
      <c r="EH860" s="60"/>
    </row>
    <row r="861" spans="1:185" s="68" customFormat="1">
      <c r="A861" s="102"/>
      <c r="B861" s="103" t="s">
        <v>19</v>
      </c>
      <c r="C861" s="104"/>
      <c r="D861" s="109">
        <v>0.5</v>
      </c>
      <c r="E861" s="108">
        <v>0.5</v>
      </c>
      <c r="F861" s="105"/>
      <c r="G861" s="108"/>
      <c r="H861" s="109"/>
      <c r="I861" s="105"/>
      <c r="J861" s="98"/>
      <c r="K861" s="131"/>
      <c r="L861" s="131"/>
      <c r="M861" s="131"/>
      <c r="N861" s="131"/>
      <c r="O861" s="131"/>
      <c r="P861" s="131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0"/>
      <c r="BN861" s="60"/>
      <c r="BO861" s="60"/>
      <c r="BP861" s="60"/>
      <c r="BQ861" s="60"/>
      <c r="BR861" s="60"/>
      <c r="BS861" s="60"/>
      <c r="BT861" s="60"/>
      <c r="BU861" s="60"/>
      <c r="BV861" s="60"/>
      <c r="BW861" s="60"/>
      <c r="BX861" s="60"/>
      <c r="BY861" s="60"/>
      <c r="BZ861" s="60"/>
      <c r="CA861" s="60"/>
      <c r="CB861" s="60"/>
      <c r="CC861" s="60"/>
      <c r="CD861" s="60"/>
      <c r="CE861" s="60"/>
      <c r="CF861" s="60"/>
      <c r="CG861" s="60"/>
      <c r="CH861" s="60"/>
      <c r="CI861" s="60"/>
      <c r="CJ861" s="60"/>
      <c r="CK861" s="60"/>
      <c r="CL861" s="60"/>
      <c r="CM861" s="60"/>
      <c r="CN861" s="60"/>
      <c r="CO861" s="60"/>
      <c r="CP861" s="60"/>
      <c r="CQ861" s="60"/>
      <c r="CR861" s="60"/>
      <c r="CS861" s="60"/>
      <c r="CT861" s="60"/>
      <c r="CU861" s="60"/>
      <c r="CV861" s="60"/>
      <c r="CW861" s="60"/>
      <c r="CX861" s="60"/>
      <c r="CY861" s="60"/>
      <c r="CZ861" s="60"/>
      <c r="DA861" s="60"/>
      <c r="DB861" s="60"/>
      <c r="DC861" s="60"/>
      <c r="DD861" s="60"/>
      <c r="DE861" s="60"/>
      <c r="DF861" s="60"/>
      <c r="DG861" s="60"/>
      <c r="DH861" s="60"/>
      <c r="DI861" s="60"/>
      <c r="DJ861" s="60"/>
      <c r="DK861" s="60"/>
      <c r="DL861" s="60"/>
      <c r="DM861" s="60"/>
      <c r="DN861" s="60"/>
      <c r="DO861" s="60"/>
      <c r="DP861" s="60"/>
      <c r="DQ861" s="60"/>
      <c r="DR861" s="60"/>
      <c r="DS861" s="60"/>
      <c r="DT861" s="60"/>
      <c r="DU861" s="60"/>
      <c r="DV861" s="60"/>
      <c r="DW861" s="60"/>
      <c r="DX861" s="60"/>
      <c r="DY861" s="60"/>
      <c r="DZ861" s="60"/>
      <c r="EA861" s="60"/>
      <c r="EB861" s="60"/>
      <c r="EC861" s="60"/>
      <c r="ED861" s="60"/>
      <c r="EE861" s="60"/>
      <c r="EF861" s="60"/>
      <c r="EG861" s="60"/>
      <c r="EH861" s="60"/>
    </row>
    <row r="862" spans="1:185" s="68" customFormat="1">
      <c r="A862" s="102"/>
      <c r="B862" s="103" t="s">
        <v>125</v>
      </c>
      <c r="C862" s="104"/>
      <c r="D862" s="109">
        <v>114</v>
      </c>
      <c r="E862" s="108">
        <v>114</v>
      </c>
      <c r="F862" s="105"/>
      <c r="G862" s="108"/>
      <c r="H862" s="109"/>
      <c r="I862" s="105"/>
      <c r="J862" s="98"/>
      <c r="K862" s="131"/>
      <c r="L862" s="131"/>
      <c r="M862" s="131"/>
      <c r="N862" s="131"/>
      <c r="O862" s="131"/>
      <c r="P862" s="131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0"/>
      <c r="BR862" s="60"/>
      <c r="BS862" s="60"/>
      <c r="BT862" s="60"/>
      <c r="BU862" s="60"/>
      <c r="BV862" s="60"/>
      <c r="BW862" s="60"/>
      <c r="BX862" s="60"/>
      <c r="BY862" s="60"/>
      <c r="BZ862" s="60"/>
      <c r="CA862" s="60"/>
      <c r="CB862" s="60"/>
      <c r="CC862" s="60"/>
      <c r="CD862" s="60"/>
      <c r="CE862" s="60"/>
      <c r="CF862" s="60"/>
      <c r="CG862" s="60"/>
      <c r="CH862" s="60"/>
      <c r="CI862" s="60"/>
      <c r="CJ862" s="60"/>
      <c r="CK862" s="60"/>
      <c r="CL862" s="60"/>
      <c r="CM862" s="60"/>
      <c r="CN862" s="60"/>
      <c r="CO862" s="60"/>
      <c r="CP862" s="60"/>
      <c r="CQ862" s="60"/>
      <c r="CR862" s="60"/>
      <c r="CS862" s="60"/>
      <c r="CT862" s="60"/>
      <c r="CU862" s="60"/>
      <c r="CV862" s="60"/>
      <c r="CW862" s="60"/>
      <c r="CX862" s="60"/>
      <c r="CY862" s="60"/>
      <c r="CZ862" s="60"/>
      <c r="DA862" s="60"/>
      <c r="DB862" s="60"/>
      <c r="DC862" s="60"/>
      <c r="DD862" s="60"/>
      <c r="DE862" s="60"/>
      <c r="DF862" s="60"/>
      <c r="DG862" s="60"/>
      <c r="DH862" s="60"/>
      <c r="DI862" s="60"/>
      <c r="DJ862" s="60"/>
      <c r="DK862" s="60"/>
      <c r="DL862" s="60"/>
      <c r="DM862" s="60"/>
      <c r="DN862" s="60"/>
      <c r="DO862" s="60"/>
      <c r="DP862" s="60"/>
      <c r="DQ862" s="60"/>
      <c r="DR862" s="60"/>
      <c r="DS862" s="60"/>
      <c r="DT862" s="60"/>
      <c r="DU862" s="60"/>
      <c r="DV862" s="60"/>
      <c r="DW862" s="60"/>
      <c r="DX862" s="60"/>
      <c r="DY862" s="60"/>
      <c r="DZ862" s="60"/>
      <c r="EA862" s="60"/>
      <c r="EB862" s="60"/>
      <c r="EC862" s="60"/>
      <c r="ED862" s="60"/>
      <c r="EE862" s="60"/>
      <c r="EF862" s="60"/>
      <c r="EG862" s="60"/>
      <c r="EH862" s="60"/>
    </row>
    <row r="863" spans="1:185" s="68" customFormat="1">
      <c r="A863" s="102"/>
      <c r="B863" s="103" t="s">
        <v>38</v>
      </c>
      <c r="C863" s="104"/>
      <c r="D863" s="109">
        <v>5</v>
      </c>
      <c r="E863" s="108">
        <v>5</v>
      </c>
      <c r="F863" s="105"/>
      <c r="G863" s="108"/>
      <c r="H863" s="109"/>
      <c r="I863" s="105"/>
      <c r="J863" s="98"/>
      <c r="K863" s="131"/>
      <c r="L863" s="131"/>
      <c r="M863" s="131"/>
      <c r="N863" s="131"/>
      <c r="O863" s="131"/>
      <c r="P863" s="131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0"/>
      <c r="BR863" s="60"/>
      <c r="BS863" s="60"/>
      <c r="BT863" s="60"/>
      <c r="BU863" s="60"/>
      <c r="BV863" s="60"/>
      <c r="BW863" s="60"/>
      <c r="BX863" s="60"/>
      <c r="BY863" s="60"/>
      <c r="BZ863" s="60"/>
      <c r="CA863" s="60"/>
      <c r="CB863" s="60"/>
      <c r="CC863" s="60"/>
      <c r="CD863" s="60"/>
      <c r="CE863" s="60"/>
      <c r="CF863" s="60"/>
      <c r="CG863" s="60"/>
      <c r="CH863" s="60"/>
      <c r="CI863" s="60"/>
      <c r="CJ863" s="60"/>
      <c r="CK863" s="60"/>
      <c r="CL863" s="60"/>
      <c r="CM863" s="60"/>
      <c r="CN863" s="60"/>
      <c r="CO863" s="60"/>
      <c r="CP863" s="60"/>
      <c r="CQ863" s="60"/>
      <c r="CR863" s="60"/>
      <c r="CS863" s="60"/>
      <c r="CT863" s="60"/>
      <c r="CU863" s="60"/>
      <c r="CV863" s="60"/>
      <c r="CW863" s="60"/>
      <c r="CX863" s="60"/>
      <c r="CY863" s="60"/>
      <c r="CZ863" s="60"/>
      <c r="DA863" s="60"/>
      <c r="DB863" s="60"/>
      <c r="DC863" s="60"/>
      <c r="DD863" s="60"/>
      <c r="DE863" s="60"/>
      <c r="DF863" s="60"/>
      <c r="DG863" s="60"/>
      <c r="DH863" s="60"/>
      <c r="DI863" s="60"/>
      <c r="DJ863" s="60"/>
      <c r="DK863" s="60"/>
      <c r="DL863" s="60"/>
      <c r="DM863" s="60"/>
      <c r="DN863" s="60"/>
      <c r="DO863" s="60"/>
      <c r="DP863" s="60"/>
      <c r="DQ863" s="60"/>
      <c r="DR863" s="60"/>
      <c r="DS863" s="60"/>
      <c r="DT863" s="60"/>
      <c r="DU863" s="60"/>
      <c r="DV863" s="60"/>
      <c r="DW863" s="60"/>
      <c r="DX863" s="60"/>
      <c r="DY863" s="60"/>
      <c r="DZ863" s="60"/>
      <c r="EA863" s="60"/>
      <c r="EB863" s="60"/>
      <c r="EC863" s="60"/>
      <c r="ED863" s="60"/>
      <c r="EE863" s="60"/>
      <c r="EF863" s="60"/>
      <c r="EG863" s="60"/>
      <c r="EH863" s="60"/>
    </row>
    <row r="864" spans="1:185" s="39" customFormat="1">
      <c r="A864" s="322" t="s">
        <v>407</v>
      </c>
      <c r="B864" s="103"/>
      <c r="C864" s="104" t="s">
        <v>165</v>
      </c>
      <c r="D864" s="148"/>
      <c r="E864" s="149"/>
      <c r="F864" s="108">
        <v>5.9</v>
      </c>
      <c r="G864" s="109">
        <v>7</v>
      </c>
      <c r="H864" s="108">
        <v>17.8</v>
      </c>
      <c r="I864" s="108">
        <v>157.80000000000001</v>
      </c>
      <c r="J864" s="98" t="s">
        <v>361</v>
      </c>
      <c r="K864" s="131"/>
      <c r="L864" s="131"/>
      <c r="M864" s="131"/>
      <c r="N864" s="131"/>
      <c r="O864" s="131"/>
      <c r="P864" s="131"/>
      <c r="Q864" s="40"/>
      <c r="R864" s="40"/>
      <c r="S864" s="40"/>
      <c r="T864" s="40"/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F864" s="40"/>
      <c r="AG864" s="40"/>
      <c r="AH864" s="40"/>
      <c r="AI864" s="40"/>
      <c r="AJ864" s="40"/>
      <c r="AK864" s="40"/>
      <c r="AL864" s="40"/>
      <c r="AM864" s="40"/>
      <c r="AN864" s="40"/>
      <c r="AO864" s="40"/>
      <c r="AP864" s="40"/>
      <c r="AQ864" s="40"/>
      <c r="AR864" s="40"/>
      <c r="AS864" s="40"/>
      <c r="AT864" s="40"/>
      <c r="AU864" s="40"/>
      <c r="AV864" s="40"/>
      <c r="AW864" s="40"/>
      <c r="AX864" s="40"/>
      <c r="AY864" s="40"/>
      <c r="AZ864" s="40"/>
      <c r="BA864" s="40"/>
      <c r="BB864" s="40"/>
      <c r="BC864" s="40"/>
      <c r="BD864" s="40"/>
      <c r="BE864" s="40"/>
      <c r="BF864" s="40"/>
      <c r="BG864" s="40"/>
      <c r="BH864" s="40"/>
      <c r="BI864" s="40"/>
      <c r="BJ864" s="40"/>
      <c r="BK864" s="40"/>
      <c r="BL864" s="40"/>
      <c r="BM864" s="40"/>
      <c r="BN864" s="40"/>
      <c r="BO864" s="40"/>
      <c r="BP864" s="40"/>
      <c r="BQ864" s="40"/>
      <c r="BR864" s="40"/>
      <c r="BS864" s="40"/>
      <c r="BT864" s="40"/>
      <c r="BU864" s="40"/>
      <c r="BV864" s="40"/>
      <c r="BW864" s="40"/>
      <c r="BX864" s="40"/>
      <c r="BY864" s="40"/>
      <c r="BZ864" s="40"/>
      <c r="CA864" s="40"/>
      <c r="CB864" s="40"/>
      <c r="CC864" s="40"/>
      <c r="CD864" s="40"/>
      <c r="CE864" s="40"/>
      <c r="CF864" s="40"/>
      <c r="CG864" s="40"/>
      <c r="CH864" s="40"/>
      <c r="CI864" s="40"/>
      <c r="CJ864" s="40"/>
      <c r="CK864" s="40"/>
      <c r="CL864" s="40"/>
      <c r="CM864" s="40"/>
      <c r="CN864" s="40"/>
      <c r="CO864" s="40"/>
      <c r="CP864" s="40"/>
      <c r="CQ864" s="40"/>
      <c r="CR864" s="40"/>
      <c r="CS864" s="40"/>
      <c r="CT864" s="40"/>
      <c r="CU864" s="40"/>
      <c r="CV864" s="40"/>
      <c r="CW864" s="40"/>
      <c r="CX864" s="40"/>
      <c r="CY864" s="40"/>
      <c r="CZ864" s="40"/>
      <c r="DA864" s="40"/>
      <c r="DB864" s="40"/>
      <c r="DC864" s="40"/>
      <c r="DD864" s="40"/>
      <c r="DE864" s="40"/>
      <c r="DF864" s="40"/>
      <c r="DG864" s="40"/>
      <c r="DH864" s="40"/>
      <c r="DI864" s="40"/>
      <c r="DJ864" s="40"/>
      <c r="DK864" s="40"/>
      <c r="DL864" s="40"/>
      <c r="DM864" s="40"/>
      <c r="DN864" s="40"/>
      <c r="DO864" s="40"/>
      <c r="DP864" s="40"/>
      <c r="DQ864" s="40"/>
      <c r="DR864" s="40"/>
      <c r="DS864" s="40"/>
      <c r="DT864" s="40"/>
      <c r="DU864" s="40"/>
      <c r="DV864" s="40"/>
      <c r="DW864" s="40"/>
      <c r="DX864" s="40"/>
      <c r="DY864" s="40"/>
      <c r="DZ864" s="40"/>
      <c r="EA864" s="40"/>
      <c r="EB864" s="40"/>
      <c r="EC864" s="40"/>
      <c r="ED864" s="40"/>
      <c r="EE864" s="40"/>
      <c r="EF864" s="40"/>
      <c r="EG864" s="40"/>
      <c r="EH864" s="40"/>
    </row>
    <row r="865" spans="1:185" s="39" customFormat="1" ht="23.25" customHeight="1">
      <c r="A865" s="102"/>
      <c r="B865" s="323" t="s">
        <v>360</v>
      </c>
      <c r="C865" s="133"/>
      <c r="D865" s="108">
        <v>75.27</v>
      </c>
      <c r="E865" s="149">
        <v>56.57</v>
      </c>
      <c r="F865" s="108"/>
      <c r="G865" s="109"/>
      <c r="H865" s="108"/>
      <c r="I865" s="108"/>
      <c r="J865" s="131"/>
      <c r="K865" s="131"/>
      <c r="L865" s="131"/>
      <c r="M865" s="131"/>
      <c r="N865" s="131"/>
      <c r="O865" s="131"/>
      <c r="P865" s="131"/>
      <c r="Q865" s="40"/>
      <c r="R865" s="40"/>
      <c r="S865" s="40"/>
      <c r="T865" s="40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F865" s="40"/>
      <c r="AG865" s="40"/>
      <c r="AH865" s="40"/>
      <c r="AI865" s="40"/>
      <c r="AJ865" s="40"/>
      <c r="AK865" s="40"/>
      <c r="AL865" s="40"/>
      <c r="AM865" s="40"/>
      <c r="AN865" s="40"/>
      <c r="AO865" s="40"/>
      <c r="AP865" s="40"/>
      <c r="AQ865" s="40"/>
      <c r="AR865" s="40"/>
      <c r="AS865" s="40"/>
      <c r="AT865" s="40"/>
      <c r="AU865" s="40"/>
      <c r="AV865" s="40"/>
      <c r="AW865" s="40"/>
      <c r="AX865" s="40"/>
      <c r="AY865" s="40"/>
      <c r="AZ865" s="40"/>
      <c r="BA865" s="40"/>
      <c r="BB865" s="40"/>
      <c r="BC865" s="40"/>
      <c r="BD865" s="40"/>
      <c r="BE865" s="40"/>
      <c r="BF865" s="40"/>
      <c r="BG865" s="40"/>
      <c r="BH865" s="40"/>
      <c r="BI865" s="40"/>
      <c r="BJ865" s="40"/>
      <c r="BK865" s="40"/>
      <c r="BL865" s="40"/>
      <c r="BM865" s="40"/>
      <c r="BN865" s="40"/>
      <c r="BO865" s="40"/>
      <c r="BP865" s="40"/>
      <c r="BQ865" s="40"/>
      <c r="BR865" s="40"/>
      <c r="BS865" s="40"/>
      <c r="BT865" s="40"/>
      <c r="BU865" s="40"/>
      <c r="BV865" s="40"/>
      <c r="BW865" s="40"/>
      <c r="BX865" s="40"/>
      <c r="BY865" s="40"/>
      <c r="BZ865" s="40"/>
      <c r="CA865" s="40"/>
      <c r="CB865" s="40"/>
      <c r="CC865" s="40"/>
      <c r="CD865" s="40"/>
      <c r="CE865" s="40"/>
      <c r="CF865" s="40"/>
      <c r="CG865" s="40"/>
      <c r="CH865" s="40"/>
      <c r="CI865" s="40"/>
      <c r="CJ865" s="40"/>
      <c r="CK865" s="40"/>
      <c r="CL865" s="40"/>
      <c r="CM865" s="40"/>
      <c r="CN865" s="40"/>
      <c r="CO865" s="40"/>
      <c r="CP865" s="40"/>
      <c r="CQ865" s="40"/>
      <c r="CR865" s="40"/>
      <c r="CS865" s="40"/>
      <c r="CT865" s="40"/>
      <c r="CU865" s="40"/>
      <c r="CV865" s="40"/>
      <c r="CW865" s="40"/>
      <c r="CX865" s="40"/>
      <c r="CY865" s="40"/>
      <c r="CZ865" s="40"/>
      <c r="DA865" s="40"/>
      <c r="DB865" s="40"/>
      <c r="DC865" s="40"/>
      <c r="DD865" s="40"/>
      <c r="DE865" s="40"/>
      <c r="DF865" s="40"/>
      <c r="DG865" s="40"/>
      <c r="DH865" s="40"/>
      <c r="DI865" s="40"/>
      <c r="DJ865" s="40"/>
      <c r="DK865" s="40"/>
      <c r="DL865" s="40"/>
      <c r="DM865" s="40"/>
      <c r="DN865" s="40"/>
      <c r="DO865" s="40"/>
      <c r="DP865" s="40"/>
      <c r="DQ865" s="40"/>
      <c r="DR865" s="40"/>
      <c r="DS865" s="40"/>
      <c r="DT865" s="40"/>
      <c r="DU865" s="40"/>
      <c r="DV865" s="40"/>
      <c r="DW865" s="40"/>
      <c r="DX865" s="40"/>
      <c r="DY865" s="40"/>
      <c r="DZ865" s="40"/>
      <c r="EA865" s="40"/>
      <c r="EB865" s="40"/>
      <c r="EC865" s="40"/>
      <c r="ED865" s="40"/>
      <c r="EE865" s="40"/>
      <c r="EF865" s="40"/>
      <c r="EG865" s="40"/>
      <c r="EH865" s="40"/>
    </row>
    <row r="866" spans="1:185" s="50" customFormat="1" ht="31.5">
      <c r="A866" s="102"/>
      <c r="B866" s="103" t="s">
        <v>36</v>
      </c>
      <c r="C866" s="104"/>
      <c r="D866" s="109">
        <v>5.3</v>
      </c>
      <c r="E866" s="108">
        <v>5.3</v>
      </c>
      <c r="F866" s="109"/>
      <c r="G866" s="108"/>
      <c r="H866" s="109"/>
      <c r="I866" s="105"/>
      <c r="J866" s="98"/>
      <c r="K866" s="131"/>
      <c r="L866" s="131"/>
      <c r="M866" s="131"/>
      <c r="N866" s="131"/>
      <c r="O866" s="131"/>
      <c r="P866" s="131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0"/>
      <c r="BN866" s="60"/>
      <c r="BO866" s="60"/>
      <c r="BP866" s="60"/>
      <c r="BQ866" s="60"/>
      <c r="BR866" s="60"/>
      <c r="BS866" s="60"/>
      <c r="BT866" s="60"/>
      <c r="BU866" s="60"/>
      <c r="BV866" s="60"/>
      <c r="BW866" s="60"/>
      <c r="BX866" s="60"/>
      <c r="BY866" s="60"/>
      <c r="BZ866" s="60"/>
      <c r="CA866" s="60"/>
      <c r="CB866" s="60"/>
      <c r="CC866" s="60"/>
      <c r="CD866" s="60"/>
      <c r="CE866" s="60"/>
      <c r="CF866" s="60"/>
      <c r="CG866" s="60"/>
      <c r="CH866" s="60"/>
      <c r="CI866" s="60"/>
      <c r="CJ866" s="60"/>
      <c r="CK866" s="60"/>
      <c r="CL866" s="60"/>
      <c r="CM866" s="60"/>
      <c r="CN866" s="60"/>
      <c r="CO866" s="60"/>
      <c r="CP866" s="60"/>
      <c r="CQ866" s="60"/>
      <c r="CR866" s="60"/>
      <c r="CS866" s="60"/>
      <c r="CT866" s="60"/>
      <c r="CU866" s="60"/>
      <c r="CV866" s="60"/>
      <c r="CW866" s="60"/>
      <c r="CX866" s="60"/>
      <c r="CY866" s="60"/>
      <c r="CZ866" s="60"/>
      <c r="DA866" s="60"/>
      <c r="DB866" s="60"/>
      <c r="DC866" s="60"/>
      <c r="DD866" s="60"/>
      <c r="DE866" s="60"/>
      <c r="DF866" s="60"/>
      <c r="DG866" s="60"/>
      <c r="DH866" s="60"/>
      <c r="DI866" s="60"/>
      <c r="DJ866" s="60"/>
      <c r="DK866" s="60"/>
      <c r="DL866" s="60"/>
      <c r="DM866" s="60"/>
      <c r="DN866" s="60"/>
      <c r="DO866" s="60"/>
      <c r="DP866" s="60"/>
      <c r="DQ866" s="60"/>
      <c r="DR866" s="60"/>
      <c r="DS866" s="60"/>
      <c r="DT866" s="60"/>
      <c r="DU866" s="60"/>
      <c r="DV866" s="60"/>
      <c r="DW866" s="60"/>
      <c r="DX866" s="60"/>
      <c r="DY866" s="60"/>
      <c r="DZ866" s="60"/>
      <c r="EA866" s="60"/>
      <c r="EB866" s="60"/>
      <c r="EC866" s="60"/>
      <c r="ED866" s="60"/>
      <c r="EE866" s="60"/>
      <c r="EF866" s="60"/>
      <c r="EG866" s="60"/>
      <c r="EH866" s="60"/>
    </row>
    <row r="867" spans="1:185" s="50" customFormat="1">
      <c r="A867" s="102"/>
      <c r="B867" s="103" t="s">
        <v>46</v>
      </c>
      <c r="C867" s="104"/>
      <c r="D867" s="109">
        <v>2</v>
      </c>
      <c r="E867" s="108">
        <v>2</v>
      </c>
      <c r="F867" s="109"/>
      <c r="G867" s="108"/>
      <c r="H867" s="109"/>
      <c r="I867" s="105"/>
      <c r="J867" s="98"/>
      <c r="K867" s="131"/>
      <c r="L867" s="131"/>
      <c r="M867" s="131"/>
      <c r="N867" s="131"/>
      <c r="O867" s="131"/>
      <c r="P867" s="131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0"/>
      <c r="BR867" s="60"/>
      <c r="BS867" s="60"/>
      <c r="BT867" s="60"/>
      <c r="BU867" s="60"/>
      <c r="BV867" s="60"/>
      <c r="BW867" s="60"/>
      <c r="BX867" s="60"/>
      <c r="BY867" s="60"/>
      <c r="BZ867" s="60"/>
      <c r="CA867" s="60"/>
      <c r="CB867" s="60"/>
      <c r="CC867" s="60"/>
      <c r="CD867" s="60"/>
      <c r="CE867" s="60"/>
      <c r="CF867" s="60"/>
      <c r="CG867" s="60"/>
      <c r="CH867" s="60"/>
      <c r="CI867" s="60"/>
      <c r="CJ867" s="60"/>
      <c r="CK867" s="60"/>
      <c r="CL867" s="60"/>
      <c r="CM867" s="60"/>
      <c r="CN867" s="60"/>
      <c r="CO867" s="60"/>
      <c r="CP867" s="60"/>
      <c r="CQ867" s="60"/>
      <c r="CR867" s="60"/>
      <c r="CS867" s="60"/>
      <c r="CT867" s="60"/>
      <c r="CU867" s="60"/>
      <c r="CV867" s="60"/>
      <c r="CW867" s="60"/>
      <c r="CX867" s="60"/>
      <c r="CY867" s="60"/>
      <c r="CZ867" s="60"/>
      <c r="DA867" s="60"/>
      <c r="DB867" s="60"/>
      <c r="DC867" s="60"/>
      <c r="DD867" s="60"/>
      <c r="DE867" s="60"/>
      <c r="DF867" s="60"/>
      <c r="DG867" s="60"/>
      <c r="DH867" s="60"/>
      <c r="DI867" s="60"/>
      <c r="DJ867" s="60"/>
      <c r="DK867" s="60"/>
      <c r="DL867" s="60"/>
      <c r="DM867" s="60"/>
      <c r="DN867" s="60"/>
      <c r="DO867" s="60"/>
      <c r="DP867" s="60"/>
      <c r="DQ867" s="60"/>
      <c r="DR867" s="60"/>
      <c r="DS867" s="60"/>
      <c r="DT867" s="60"/>
      <c r="DU867" s="60"/>
      <c r="DV867" s="60"/>
      <c r="DW867" s="60"/>
      <c r="DX867" s="60"/>
      <c r="DY867" s="60"/>
      <c r="DZ867" s="60"/>
      <c r="EA867" s="60"/>
      <c r="EB867" s="60"/>
      <c r="EC867" s="60"/>
      <c r="ED867" s="60"/>
      <c r="EE867" s="60"/>
      <c r="EF867" s="60"/>
      <c r="EG867" s="60"/>
      <c r="EH867" s="60"/>
    </row>
    <row r="868" spans="1:185" s="50" customFormat="1">
      <c r="A868" s="102"/>
      <c r="B868" s="103" t="s">
        <v>34</v>
      </c>
      <c r="C868" s="104"/>
      <c r="D868" s="109">
        <v>4.38</v>
      </c>
      <c r="E868" s="108">
        <v>3.5</v>
      </c>
      <c r="F868" s="109"/>
      <c r="G868" s="108"/>
      <c r="H868" s="109"/>
      <c r="I868" s="105"/>
      <c r="J868" s="98"/>
      <c r="K868" s="131"/>
      <c r="L868" s="131"/>
      <c r="M868" s="131"/>
      <c r="N868" s="131"/>
      <c r="O868" s="131"/>
      <c r="P868" s="131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0"/>
      <c r="BN868" s="60"/>
      <c r="BO868" s="60"/>
      <c r="BP868" s="60"/>
      <c r="BQ868" s="60"/>
      <c r="BR868" s="60"/>
      <c r="BS868" s="60"/>
      <c r="BT868" s="60"/>
      <c r="BU868" s="60"/>
      <c r="BV868" s="60"/>
      <c r="BW868" s="60"/>
      <c r="BX868" s="60"/>
      <c r="BY868" s="60"/>
      <c r="BZ868" s="60"/>
      <c r="CA868" s="60"/>
      <c r="CB868" s="60"/>
      <c r="CC868" s="60"/>
      <c r="CD868" s="60"/>
      <c r="CE868" s="60"/>
      <c r="CF868" s="60"/>
      <c r="CG868" s="60"/>
      <c r="CH868" s="60"/>
      <c r="CI868" s="60"/>
      <c r="CJ868" s="60"/>
      <c r="CK868" s="60"/>
      <c r="CL868" s="60"/>
      <c r="CM868" s="60"/>
      <c r="CN868" s="60"/>
      <c r="CO868" s="60"/>
      <c r="CP868" s="60"/>
      <c r="CQ868" s="60"/>
      <c r="CR868" s="60"/>
      <c r="CS868" s="60"/>
      <c r="CT868" s="60"/>
      <c r="CU868" s="60"/>
      <c r="CV868" s="60"/>
      <c r="CW868" s="60"/>
      <c r="CX868" s="60"/>
      <c r="CY868" s="60"/>
      <c r="CZ868" s="60"/>
      <c r="DA868" s="60"/>
      <c r="DB868" s="60"/>
      <c r="DC868" s="60"/>
      <c r="DD868" s="60"/>
      <c r="DE868" s="60"/>
      <c r="DF868" s="60"/>
      <c r="DG868" s="60"/>
      <c r="DH868" s="60"/>
      <c r="DI868" s="60"/>
      <c r="DJ868" s="60"/>
      <c r="DK868" s="60"/>
      <c r="DL868" s="60"/>
      <c r="DM868" s="60"/>
      <c r="DN868" s="60"/>
      <c r="DO868" s="60"/>
      <c r="DP868" s="60"/>
      <c r="DQ868" s="60"/>
      <c r="DR868" s="60"/>
      <c r="DS868" s="60"/>
      <c r="DT868" s="60"/>
      <c r="DU868" s="60"/>
      <c r="DV868" s="60"/>
      <c r="DW868" s="60"/>
      <c r="DX868" s="60"/>
      <c r="DY868" s="60"/>
      <c r="DZ868" s="60"/>
      <c r="EA868" s="60"/>
      <c r="EB868" s="60"/>
      <c r="EC868" s="60"/>
      <c r="ED868" s="60"/>
      <c r="EE868" s="60"/>
      <c r="EF868" s="60"/>
      <c r="EG868" s="60"/>
      <c r="EH868" s="60"/>
    </row>
    <row r="869" spans="1:185" s="50" customFormat="1">
      <c r="A869" s="102"/>
      <c r="B869" s="103" t="s">
        <v>35</v>
      </c>
      <c r="C869" s="104"/>
      <c r="D869" s="109">
        <v>1.06</v>
      </c>
      <c r="E869" s="108">
        <v>0.9</v>
      </c>
      <c r="F869" s="109"/>
      <c r="G869" s="108"/>
      <c r="H869" s="109"/>
      <c r="I869" s="105"/>
      <c r="J869" s="98"/>
      <c r="K869" s="131"/>
      <c r="L869" s="131"/>
      <c r="M869" s="131"/>
      <c r="N869" s="131"/>
      <c r="O869" s="131"/>
      <c r="P869" s="131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0"/>
      <c r="AG869" s="60"/>
      <c r="AH869" s="60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  <c r="AT869" s="60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0"/>
      <c r="BN869" s="60"/>
      <c r="BO869" s="60"/>
      <c r="BP869" s="60"/>
      <c r="BQ869" s="60"/>
      <c r="BR869" s="60"/>
      <c r="BS869" s="60"/>
      <c r="BT869" s="60"/>
      <c r="BU869" s="60"/>
      <c r="BV869" s="60"/>
      <c r="BW869" s="60"/>
      <c r="BX869" s="60"/>
      <c r="BY869" s="60"/>
      <c r="BZ869" s="60"/>
      <c r="CA869" s="60"/>
      <c r="CB869" s="60"/>
      <c r="CC869" s="60"/>
      <c r="CD869" s="60"/>
      <c r="CE869" s="60"/>
      <c r="CF869" s="60"/>
      <c r="CG869" s="60"/>
      <c r="CH869" s="60"/>
      <c r="CI869" s="60"/>
      <c r="CJ869" s="60"/>
      <c r="CK869" s="60"/>
      <c r="CL869" s="60"/>
      <c r="CM869" s="60"/>
      <c r="CN869" s="60"/>
      <c r="CO869" s="60"/>
      <c r="CP869" s="60"/>
      <c r="CQ869" s="60"/>
      <c r="CR869" s="60"/>
      <c r="CS869" s="60"/>
      <c r="CT869" s="60"/>
      <c r="CU869" s="60"/>
      <c r="CV869" s="60"/>
      <c r="CW869" s="60"/>
      <c r="CX869" s="60"/>
      <c r="CY869" s="60"/>
      <c r="CZ869" s="60"/>
      <c r="DA869" s="60"/>
      <c r="DB869" s="60"/>
      <c r="DC869" s="60"/>
      <c r="DD869" s="60"/>
      <c r="DE869" s="60"/>
      <c r="DF869" s="60"/>
      <c r="DG869" s="60"/>
      <c r="DH869" s="60"/>
      <c r="DI869" s="60"/>
      <c r="DJ869" s="60"/>
      <c r="DK869" s="60"/>
      <c r="DL869" s="60"/>
      <c r="DM869" s="60"/>
      <c r="DN869" s="60"/>
      <c r="DO869" s="60"/>
      <c r="DP869" s="60"/>
      <c r="DQ869" s="60"/>
      <c r="DR869" s="60"/>
      <c r="DS869" s="60"/>
      <c r="DT869" s="60"/>
      <c r="DU869" s="60"/>
      <c r="DV869" s="60"/>
      <c r="DW869" s="60"/>
      <c r="DX869" s="60"/>
      <c r="DY869" s="60"/>
      <c r="DZ869" s="60"/>
      <c r="EA869" s="60"/>
      <c r="EB869" s="60"/>
      <c r="EC869" s="60"/>
      <c r="ED869" s="60"/>
      <c r="EE869" s="60"/>
      <c r="EF869" s="60"/>
      <c r="EG869" s="60"/>
      <c r="EH869" s="60"/>
    </row>
    <row r="870" spans="1:185" s="50" customFormat="1">
      <c r="A870" s="102"/>
      <c r="B870" s="103" t="s">
        <v>45</v>
      </c>
      <c r="C870" s="104"/>
      <c r="D870" s="109">
        <v>1.77</v>
      </c>
      <c r="E870" s="108">
        <v>1.77</v>
      </c>
      <c r="F870" s="109"/>
      <c r="G870" s="108"/>
      <c r="H870" s="109"/>
      <c r="I870" s="105"/>
      <c r="J870" s="98"/>
      <c r="K870" s="131"/>
      <c r="L870" s="131"/>
      <c r="M870" s="131"/>
      <c r="N870" s="131"/>
      <c r="O870" s="131"/>
      <c r="P870" s="131"/>
      <c r="Q870" s="60"/>
      <c r="R870" s="60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60"/>
      <c r="AE870" s="60"/>
      <c r="AF870" s="60"/>
      <c r="AG870" s="60"/>
      <c r="AH870" s="60"/>
      <c r="AI870" s="60"/>
      <c r="AJ870" s="60"/>
      <c r="AK870" s="60"/>
      <c r="AL870" s="60"/>
      <c r="AM870" s="60"/>
      <c r="AN870" s="60"/>
      <c r="AO870" s="60"/>
      <c r="AP870" s="60"/>
      <c r="AQ870" s="60"/>
      <c r="AR870" s="60"/>
      <c r="AS870" s="60"/>
      <c r="AT870" s="60"/>
      <c r="AU870" s="60"/>
      <c r="AV870" s="60"/>
      <c r="AW870" s="60"/>
      <c r="AX870" s="60"/>
      <c r="AY870" s="60"/>
      <c r="AZ870" s="60"/>
      <c r="BA870" s="60"/>
      <c r="BB870" s="60"/>
      <c r="BC870" s="60"/>
      <c r="BD870" s="60"/>
      <c r="BE870" s="60"/>
      <c r="BF870" s="60"/>
      <c r="BG870" s="60"/>
      <c r="BH870" s="60"/>
      <c r="BI870" s="60"/>
      <c r="BJ870" s="60"/>
      <c r="BK870" s="60"/>
      <c r="BL870" s="60"/>
      <c r="BM870" s="60"/>
      <c r="BN870" s="60"/>
      <c r="BO870" s="60"/>
      <c r="BP870" s="60"/>
      <c r="BQ870" s="60"/>
      <c r="BR870" s="60"/>
      <c r="BS870" s="60"/>
      <c r="BT870" s="60"/>
      <c r="BU870" s="60"/>
      <c r="BV870" s="60"/>
      <c r="BW870" s="60"/>
      <c r="BX870" s="60"/>
      <c r="BY870" s="60"/>
      <c r="BZ870" s="60"/>
      <c r="CA870" s="60"/>
      <c r="CB870" s="60"/>
      <c r="CC870" s="60"/>
      <c r="CD870" s="60"/>
      <c r="CE870" s="60"/>
      <c r="CF870" s="60"/>
      <c r="CG870" s="60"/>
      <c r="CH870" s="60"/>
      <c r="CI870" s="60"/>
      <c r="CJ870" s="60"/>
      <c r="CK870" s="60"/>
      <c r="CL870" s="60"/>
      <c r="CM870" s="60"/>
      <c r="CN870" s="60"/>
      <c r="CO870" s="60"/>
      <c r="CP870" s="60"/>
      <c r="CQ870" s="60"/>
      <c r="CR870" s="60"/>
      <c r="CS870" s="60"/>
      <c r="CT870" s="60"/>
      <c r="CU870" s="60"/>
      <c r="CV870" s="60"/>
      <c r="CW870" s="60"/>
      <c r="CX870" s="60"/>
      <c r="CY870" s="60"/>
      <c r="CZ870" s="60"/>
      <c r="DA870" s="60"/>
      <c r="DB870" s="60"/>
      <c r="DC870" s="60"/>
      <c r="DD870" s="60"/>
      <c r="DE870" s="60"/>
      <c r="DF870" s="60"/>
      <c r="DG870" s="60"/>
      <c r="DH870" s="60"/>
      <c r="DI870" s="60"/>
      <c r="DJ870" s="60"/>
      <c r="DK870" s="60"/>
      <c r="DL870" s="60"/>
      <c r="DM870" s="60"/>
      <c r="DN870" s="60"/>
      <c r="DO870" s="60"/>
      <c r="DP870" s="60"/>
      <c r="DQ870" s="60"/>
      <c r="DR870" s="60"/>
      <c r="DS870" s="60"/>
      <c r="DT870" s="60"/>
      <c r="DU870" s="60"/>
      <c r="DV870" s="60"/>
      <c r="DW870" s="60"/>
      <c r="DX870" s="60"/>
      <c r="DY870" s="60"/>
      <c r="DZ870" s="60"/>
      <c r="EA870" s="60"/>
      <c r="EB870" s="60"/>
      <c r="EC870" s="60"/>
      <c r="ED870" s="60"/>
      <c r="EE870" s="60"/>
      <c r="EF870" s="60"/>
      <c r="EG870" s="60"/>
      <c r="EH870" s="60"/>
    </row>
    <row r="871" spans="1:185" s="50" customFormat="1">
      <c r="A871" s="102"/>
      <c r="B871" s="103" t="s">
        <v>18</v>
      </c>
      <c r="C871" s="104"/>
      <c r="D871" s="109">
        <v>0.4</v>
      </c>
      <c r="E871" s="108">
        <v>0.4</v>
      </c>
      <c r="F871" s="109"/>
      <c r="G871" s="108"/>
      <c r="H871" s="109"/>
      <c r="I871" s="105"/>
      <c r="J871" s="98"/>
      <c r="K871" s="131"/>
      <c r="L871" s="131"/>
      <c r="M871" s="131"/>
      <c r="N871" s="131"/>
      <c r="O871" s="131"/>
      <c r="P871" s="131"/>
      <c r="Q871" s="60"/>
      <c r="R871" s="60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60"/>
      <c r="AE871" s="60"/>
      <c r="AF871" s="60"/>
      <c r="AG871" s="60"/>
      <c r="AH871" s="60"/>
      <c r="AI871" s="60"/>
      <c r="AJ871" s="60"/>
      <c r="AK871" s="60"/>
      <c r="AL871" s="60"/>
      <c r="AM871" s="60"/>
      <c r="AN871" s="60"/>
      <c r="AO871" s="60"/>
      <c r="AP871" s="60"/>
      <c r="AQ871" s="60"/>
      <c r="AR871" s="60"/>
      <c r="AS871" s="60"/>
      <c r="AT871" s="60"/>
      <c r="AU871" s="60"/>
      <c r="AV871" s="60"/>
      <c r="AW871" s="60"/>
      <c r="AX871" s="60"/>
      <c r="AY871" s="60"/>
      <c r="AZ871" s="60"/>
      <c r="BA871" s="60"/>
      <c r="BB871" s="60"/>
      <c r="BC871" s="60"/>
      <c r="BD871" s="60"/>
      <c r="BE871" s="60"/>
      <c r="BF871" s="60"/>
      <c r="BG871" s="60"/>
      <c r="BH871" s="60"/>
      <c r="BI871" s="60"/>
      <c r="BJ871" s="60"/>
      <c r="BK871" s="60"/>
      <c r="BL871" s="60"/>
      <c r="BM871" s="60"/>
      <c r="BN871" s="60"/>
      <c r="BO871" s="60"/>
      <c r="BP871" s="60"/>
      <c r="BQ871" s="60"/>
      <c r="BR871" s="60"/>
      <c r="BS871" s="60"/>
      <c r="BT871" s="60"/>
      <c r="BU871" s="60"/>
      <c r="BV871" s="60"/>
      <c r="BW871" s="60"/>
      <c r="BX871" s="60"/>
      <c r="BY871" s="60"/>
      <c r="BZ871" s="60"/>
      <c r="CA871" s="60"/>
      <c r="CB871" s="60"/>
      <c r="CC871" s="60"/>
      <c r="CD871" s="60"/>
      <c r="CE871" s="60"/>
      <c r="CF871" s="60"/>
      <c r="CG871" s="60"/>
      <c r="CH871" s="60"/>
      <c r="CI871" s="60"/>
      <c r="CJ871" s="60"/>
      <c r="CK871" s="60"/>
      <c r="CL871" s="60"/>
      <c r="CM871" s="60"/>
      <c r="CN871" s="60"/>
      <c r="CO871" s="60"/>
      <c r="CP871" s="60"/>
      <c r="CQ871" s="60"/>
      <c r="CR871" s="60"/>
      <c r="CS871" s="60"/>
      <c r="CT871" s="60"/>
      <c r="CU871" s="60"/>
      <c r="CV871" s="60"/>
      <c r="CW871" s="60"/>
      <c r="CX871" s="60"/>
      <c r="CY871" s="60"/>
      <c r="CZ871" s="60"/>
      <c r="DA871" s="60"/>
      <c r="DB871" s="60"/>
      <c r="DC871" s="60"/>
      <c r="DD871" s="60"/>
      <c r="DE871" s="60"/>
      <c r="DF871" s="60"/>
      <c r="DG871" s="60"/>
      <c r="DH871" s="60"/>
      <c r="DI871" s="60"/>
      <c r="DJ871" s="60"/>
      <c r="DK871" s="60"/>
      <c r="DL871" s="60"/>
      <c r="DM871" s="60"/>
      <c r="DN871" s="60"/>
      <c r="DO871" s="60"/>
      <c r="DP871" s="60"/>
      <c r="DQ871" s="60"/>
      <c r="DR871" s="60"/>
      <c r="DS871" s="60"/>
      <c r="DT871" s="60"/>
      <c r="DU871" s="60"/>
      <c r="DV871" s="60"/>
      <c r="DW871" s="60"/>
      <c r="DX871" s="60"/>
      <c r="DY871" s="60"/>
      <c r="DZ871" s="60"/>
      <c r="EA871" s="60"/>
      <c r="EB871" s="60"/>
      <c r="EC871" s="60"/>
      <c r="ED871" s="60"/>
      <c r="EE871" s="60"/>
      <c r="EF871" s="60"/>
      <c r="EG871" s="60"/>
      <c r="EH871" s="60"/>
    </row>
    <row r="872" spans="1:185" s="50" customFormat="1">
      <c r="A872" s="102"/>
      <c r="B872" s="103" t="s">
        <v>19</v>
      </c>
      <c r="C872" s="104"/>
      <c r="D872" s="109">
        <v>0.8</v>
      </c>
      <c r="E872" s="108">
        <v>0.8</v>
      </c>
      <c r="F872" s="109"/>
      <c r="G872" s="108"/>
      <c r="H872" s="109"/>
      <c r="I872" s="105"/>
      <c r="J872" s="98"/>
      <c r="K872" s="131"/>
      <c r="L872" s="131"/>
      <c r="M872" s="131"/>
      <c r="N872" s="131"/>
      <c r="O872" s="131"/>
      <c r="P872" s="131"/>
      <c r="Q872" s="60"/>
      <c r="R872" s="60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60"/>
      <c r="AE872" s="60"/>
      <c r="AF872" s="60"/>
      <c r="AG872" s="60"/>
      <c r="AH872" s="60"/>
      <c r="AI872" s="60"/>
      <c r="AJ872" s="60"/>
      <c r="AK872" s="60"/>
      <c r="AL872" s="60"/>
      <c r="AM872" s="60"/>
      <c r="AN872" s="60"/>
      <c r="AO872" s="60"/>
      <c r="AP872" s="60"/>
      <c r="AQ872" s="60"/>
      <c r="AR872" s="60"/>
      <c r="AS872" s="60"/>
      <c r="AT872" s="60"/>
      <c r="AU872" s="60"/>
      <c r="AV872" s="60"/>
      <c r="AW872" s="60"/>
      <c r="AX872" s="60"/>
      <c r="AY872" s="60"/>
      <c r="AZ872" s="60"/>
      <c r="BA872" s="60"/>
      <c r="BB872" s="60"/>
      <c r="BC872" s="60"/>
      <c r="BD872" s="60"/>
      <c r="BE872" s="60"/>
      <c r="BF872" s="60"/>
      <c r="BG872" s="60"/>
      <c r="BH872" s="60"/>
      <c r="BI872" s="60"/>
      <c r="BJ872" s="60"/>
      <c r="BK872" s="60"/>
      <c r="BL872" s="60"/>
      <c r="BM872" s="60"/>
      <c r="BN872" s="60"/>
      <c r="BO872" s="60"/>
      <c r="BP872" s="60"/>
      <c r="BQ872" s="60"/>
      <c r="BR872" s="60"/>
      <c r="BS872" s="60"/>
      <c r="BT872" s="60"/>
      <c r="BU872" s="60"/>
      <c r="BV872" s="60"/>
      <c r="BW872" s="60"/>
      <c r="BX872" s="60"/>
      <c r="BY872" s="60"/>
      <c r="BZ872" s="60"/>
      <c r="CA872" s="60"/>
      <c r="CB872" s="60"/>
      <c r="CC872" s="60"/>
      <c r="CD872" s="60"/>
      <c r="CE872" s="60"/>
      <c r="CF872" s="60"/>
      <c r="CG872" s="60"/>
      <c r="CH872" s="60"/>
      <c r="CI872" s="60"/>
      <c r="CJ872" s="60"/>
      <c r="CK872" s="60"/>
      <c r="CL872" s="60"/>
      <c r="CM872" s="60"/>
      <c r="CN872" s="60"/>
      <c r="CO872" s="60"/>
      <c r="CP872" s="60"/>
      <c r="CQ872" s="60"/>
      <c r="CR872" s="60"/>
      <c r="CS872" s="60"/>
      <c r="CT872" s="60"/>
      <c r="CU872" s="60"/>
      <c r="CV872" s="60"/>
      <c r="CW872" s="60"/>
      <c r="CX872" s="60"/>
      <c r="CY872" s="60"/>
      <c r="CZ872" s="60"/>
      <c r="DA872" s="60"/>
      <c r="DB872" s="60"/>
      <c r="DC872" s="60"/>
      <c r="DD872" s="60"/>
      <c r="DE872" s="60"/>
      <c r="DF872" s="60"/>
      <c r="DG872" s="60"/>
      <c r="DH872" s="60"/>
      <c r="DI872" s="60"/>
      <c r="DJ872" s="60"/>
      <c r="DK872" s="60"/>
      <c r="DL872" s="60"/>
      <c r="DM872" s="60"/>
      <c r="DN872" s="60"/>
      <c r="DO872" s="60"/>
      <c r="DP872" s="60"/>
      <c r="DQ872" s="60"/>
      <c r="DR872" s="60"/>
      <c r="DS872" s="60"/>
      <c r="DT872" s="60"/>
      <c r="DU872" s="60"/>
      <c r="DV872" s="60"/>
      <c r="DW872" s="60"/>
      <c r="DX872" s="60"/>
      <c r="DY872" s="60"/>
      <c r="DZ872" s="60"/>
      <c r="EA872" s="60"/>
      <c r="EB872" s="60"/>
      <c r="EC872" s="60"/>
      <c r="ED872" s="60"/>
      <c r="EE872" s="60"/>
      <c r="EF872" s="60"/>
      <c r="EG872" s="60"/>
      <c r="EH872" s="60"/>
    </row>
    <row r="873" spans="1:185" s="50" customFormat="1">
      <c r="A873" s="102" t="s">
        <v>265</v>
      </c>
      <c r="B873" s="103"/>
      <c r="C873" s="104" t="s">
        <v>298</v>
      </c>
      <c r="D873" s="108"/>
      <c r="E873" s="108"/>
      <c r="F873" s="108">
        <v>4</v>
      </c>
      <c r="G873" s="108">
        <v>3.2</v>
      </c>
      <c r="H873" s="108">
        <v>17.7</v>
      </c>
      <c r="I873" s="108">
        <v>116</v>
      </c>
      <c r="J873" s="98" t="s">
        <v>282</v>
      </c>
      <c r="K873" s="131"/>
      <c r="L873" s="131"/>
      <c r="M873" s="131"/>
      <c r="N873" s="131"/>
      <c r="O873" s="131"/>
      <c r="P873" s="131"/>
      <c r="Q873" s="60"/>
      <c r="R873" s="60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60"/>
      <c r="AE873" s="60"/>
      <c r="AF873" s="60"/>
      <c r="AG873" s="60"/>
      <c r="AH873" s="60"/>
      <c r="AI873" s="60"/>
      <c r="AJ873" s="60"/>
      <c r="AK873" s="60"/>
      <c r="AL873" s="60"/>
      <c r="AM873" s="60"/>
      <c r="AN873" s="60"/>
      <c r="AO873" s="60"/>
      <c r="AP873" s="60"/>
      <c r="AQ873" s="60"/>
      <c r="AR873" s="60"/>
      <c r="AS873" s="60"/>
      <c r="AT873" s="60"/>
      <c r="AU873" s="60"/>
      <c r="AV873" s="60"/>
      <c r="AW873" s="60"/>
      <c r="AX873" s="60"/>
      <c r="AY873" s="60"/>
      <c r="AZ873" s="60"/>
      <c r="BA873" s="60"/>
      <c r="BB873" s="60"/>
      <c r="BC873" s="60"/>
      <c r="BD873" s="60"/>
      <c r="BE873" s="60"/>
      <c r="BF873" s="60"/>
      <c r="BG873" s="60"/>
      <c r="BH873" s="60"/>
      <c r="BI873" s="60"/>
      <c r="BJ873" s="60"/>
      <c r="BK873" s="60"/>
      <c r="BL873" s="60"/>
      <c r="BM873" s="60"/>
      <c r="BN873" s="60"/>
      <c r="BO873" s="60"/>
      <c r="BP873" s="60"/>
      <c r="BQ873" s="60"/>
      <c r="BR873" s="60"/>
      <c r="BS873" s="60"/>
      <c r="BT873" s="60"/>
      <c r="BU873" s="60"/>
      <c r="BV873" s="60"/>
      <c r="BW873" s="60"/>
      <c r="BX873" s="60"/>
      <c r="BY873" s="60"/>
      <c r="BZ873" s="60"/>
      <c r="CA873" s="60"/>
      <c r="CB873" s="60"/>
      <c r="CC873" s="60"/>
      <c r="CD873" s="60"/>
      <c r="CE873" s="60"/>
      <c r="CF873" s="60"/>
      <c r="CG873" s="60"/>
      <c r="CH873" s="60"/>
      <c r="CI873" s="60"/>
      <c r="CJ873" s="60"/>
      <c r="CK873" s="60"/>
      <c r="CL873" s="60"/>
      <c r="CM873" s="60"/>
      <c r="CN873" s="60"/>
      <c r="CO873" s="60"/>
      <c r="CP873" s="60"/>
      <c r="CQ873" s="60"/>
      <c r="CR873" s="60"/>
      <c r="CS873" s="60"/>
      <c r="CT873" s="60"/>
      <c r="CU873" s="60"/>
      <c r="CV873" s="60"/>
      <c r="CW873" s="60"/>
      <c r="CX873" s="60"/>
      <c r="CY873" s="60"/>
      <c r="CZ873" s="60"/>
      <c r="DA873" s="60"/>
      <c r="DB873" s="60"/>
      <c r="DC873" s="60"/>
      <c r="DD873" s="60"/>
      <c r="DE873" s="60"/>
      <c r="DF873" s="60"/>
      <c r="DG873" s="60"/>
      <c r="DH873" s="60"/>
      <c r="DI873" s="60"/>
      <c r="DJ873" s="60"/>
      <c r="DK873" s="60"/>
      <c r="DL873" s="60"/>
      <c r="DM873" s="60"/>
      <c r="DN873" s="60"/>
      <c r="DO873" s="60"/>
      <c r="DP873" s="60"/>
      <c r="DQ873" s="60"/>
      <c r="DR873" s="60"/>
      <c r="DS873" s="60"/>
      <c r="DT873" s="60"/>
      <c r="DU873" s="60"/>
      <c r="DV873" s="60"/>
      <c r="DW873" s="60"/>
      <c r="DX873" s="60"/>
      <c r="DY873" s="60"/>
      <c r="DZ873" s="60"/>
      <c r="EA873" s="60"/>
      <c r="EB873" s="60"/>
      <c r="EC873" s="60"/>
      <c r="ED873" s="60"/>
      <c r="EE873" s="60"/>
      <c r="EF873" s="60"/>
      <c r="EG873" s="60"/>
      <c r="EH873" s="60"/>
    </row>
    <row r="874" spans="1:185" s="50" customFormat="1">
      <c r="A874" s="102"/>
      <c r="B874" s="103" t="s">
        <v>127</v>
      </c>
      <c r="C874" s="104"/>
      <c r="D874" s="109">
        <v>27.5</v>
      </c>
      <c r="E874" s="108">
        <v>27.5</v>
      </c>
      <c r="F874" s="109"/>
      <c r="G874" s="108"/>
      <c r="H874" s="109"/>
      <c r="I874" s="105"/>
      <c r="J874" s="98"/>
      <c r="K874" s="131"/>
      <c r="L874" s="131"/>
      <c r="M874" s="131"/>
      <c r="N874" s="131"/>
      <c r="O874" s="131"/>
      <c r="P874" s="131"/>
      <c r="Q874" s="60"/>
      <c r="R874" s="60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60"/>
      <c r="AE874" s="60"/>
      <c r="AF874" s="60"/>
      <c r="AG874" s="60"/>
      <c r="AH874" s="60"/>
      <c r="AI874" s="60"/>
      <c r="AJ874" s="60"/>
      <c r="AK874" s="60"/>
      <c r="AL874" s="60"/>
      <c r="AM874" s="60"/>
      <c r="AN874" s="60"/>
      <c r="AO874" s="60"/>
      <c r="AP874" s="60"/>
      <c r="AQ874" s="60"/>
      <c r="AR874" s="60"/>
      <c r="AS874" s="60"/>
      <c r="AT874" s="60"/>
      <c r="AU874" s="60"/>
      <c r="AV874" s="60"/>
      <c r="AW874" s="60"/>
      <c r="AX874" s="60"/>
      <c r="AY874" s="60"/>
      <c r="AZ874" s="60"/>
      <c r="BA874" s="60"/>
      <c r="BB874" s="60"/>
      <c r="BC874" s="60"/>
      <c r="BD874" s="60"/>
      <c r="BE874" s="60"/>
      <c r="BF874" s="60"/>
      <c r="BG874" s="60"/>
      <c r="BH874" s="60"/>
      <c r="BI874" s="60"/>
      <c r="BJ874" s="60"/>
      <c r="BK874" s="60"/>
      <c r="BL874" s="60"/>
      <c r="BM874" s="60"/>
      <c r="BN874" s="60"/>
      <c r="BO874" s="60"/>
      <c r="BP874" s="60"/>
      <c r="BQ874" s="60"/>
      <c r="BR874" s="60"/>
      <c r="BS874" s="60"/>
      <c r="BT874" s="60"/>
      <c r="BU874" s="60"/>
      <c r="BV874" s="60"/>
      <c r="BW874" s="60"/>
      <c r="BX874" s="60"/>
      <c r="BY874" s="60"/>
      <c r="BZ874" s="60"/>
      <c r="CA874" s="60"/>
      <c r="CB874" s="60"/>
      <c r="CC874" s="60"/>
      <c r="CD874" s="60"/>
      <c r="CE874" s="60"/>
      <c r="CF874" s="60"/>
      <c r="CG874" s="60"/>
      <c r="CH874" s="60"/>
      <c r="CI874" s="60"/>
      <c r="CJ874" s="60"/>
      <c r="CK874" s="60"/>
      <c r="CL874" s="60"/>
      <c r="CM874" s="60"/>
      <c r="CN874" s="60"/>
      <c r="CO874" s="60"/>
      <c r="CP874" s="60"/>
      <c r="CQ874" s="60"/>
      <c r="CR874" s="60"/>
      <c r="CS874" s="60"/>
      <c r="CT874" s="60"/>
      <c r="CU874" s="60"/>
      <c r="CV874" s="60"/>
      <c r="CW874" s="60"/>
      <c r="CX874" s="60"/>
      <c r="CY874" s="60"/>
      <c r="CZ874" s="60"/>
      <c r="DA874" s="60"/>
      <c r="DB874" s="60"/>
      <c r="DC874" s="60"/>
      <c r="DD874" s="60"/>
      <c r="DE874" s="60"/>
      <c r="DF874" s="60"/>
      <c r="DG874" s="60"/>
      <c r="DH874" s="60"/>
      <c r="DI874" s="60"/>
      <c r="DJ874" s="60"/>
      <c r="DK874" s="60"/>
      <c r="DL874" s="60"/>
      <c r="DM874" s="60"/>
      <c r="DN874" s="60"/>
      <c r="DO874" s="60"/>
      <c r="DP874" s="60"/>
      <c r="DQ874" s="60"/>
      <c r="DR874" s="60"/>
      <c r="DS874" s="60"/>
      <c r="DT874" s="60"/>
      <c r="DU874" s="60"/>
      <c r="DV874" s="60"/>
      <c r="DW874" s="60"/>
      <c r="DX874" s="60"/>
      <c r="DY874" s="60"/>
      <c r="DZ874" s="60"/>
      <c r="EA874" s="60"/>
      <c r="EB874" s="60"/>
      <c r="EC874" s="60"/>
      <c r="ED874" s="60"/>
      <c r="EE874" s="60"/>
      <c r="EF874" s="60"/>
      <c r="EG874" s="60"/>
      <c r="EH874" s="60"/>
    </row>
    <row r="875" spans="1:185" s="50" customFormat="1">
      <c r="A875" s="102"/>
      <c r="B875" s="103" t="s">
        <v>17</v>
      </c>
      <c r="C875" s="104"/>
      <c r="D875" s="109">
        <v>91.3</v>
      </c>
      <c r="E875" s="108">
        <v>91.3</v>
      </c>
      <c r="F875" s="109"/>
      <c r="G875" s="108"/>
      <c r="H875" s="109"/>
      <c r="I875" s="105"/>
      <c r="J875" s="98"/>
      <c r="K875" s="131"/>
      <c r="L875" s="131"/>
      <c r="M875" s="131"/>
      <c r="N875" s="131"/>
      <c r="O875" s="131"/>
      <c r="P875" s="131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  <c r="AE875" s="60"/>
      <c r="AF875" s="60"/>
      <c r="AG875" s="60"/>
      <c r="AH875" s="60"/>
      <c r="AI875" s="60"/>
      <c r="AJ875" s="60"/>
      <c r="AK875" s="60"/>
      <c r="AL875" s="60"/>
      <c r="AM875" s="60"/>
      <c r="AN875" s="60"/>
      <c r="AO875" s="60"/>
      <c r="AP875" s="60"/>
      <c r="AQ875" s="60"/>
      <c r="AR875" s="60"/>
      <c r="AS875" s="60"/>
      <c r="AT875" s="60"/>
      <c r="AU875" s="60"/>
      <c r="AV875" s="60"/>
      <c r="AW875" s="60"/>
      <c r="AX875" s="60"/>
      <c r="AY875" s="60"/>
      <c r="AZ875" s="60"/>
      <c r="BA875" s="60"/>
      <c r="BB875" s="60"/>
      <c r="BC875" s="60"/>
      <c r="BD875" s="60"/>
      <c r="BE875" s="60"/>
      <c r="BF875" s="60"/>
      <c r="BG875" s="60"/>
      <c r="BH875" s="60"/>
      <c r="BI875" s="60"/>
      <c r="BJ875" s="60"/>
      <c r="BK875" s="60"/>
      <c r="BL875" s="60"/>
      <c r="BM875" s="60"/>
      <c r="BN875" s="60"/>
      <c r="BO875" s="60"/>
      <c r="BP875" s="60"/>
      <c r="BQ875" s="60"/>
      <c r="BR875" s="60"/>
      <c r="BS875" s="60"/>
      <c r="BT875" s="60"/>
      <c r="BU875" s="60"/>
      <c r="BV875" s="60"/>
      <c r="BW875" s="60"/>
      <c r="BX875" s="60"/>
      <c r="BY875" s="60"/>
      <c r="BZ875" s="60"/>
      <c r="CA875" s="60"/>
      <c r="CB875" s="60"/>
      <c r="CC875" s="60"/>
      <c r="CD875" s="60"/>
      <c r="CE875" s="60"/>
      <c r="CF875" s="60"/>
      <c r="CG875" s="60"/>
      <c r="CH875" s="60"/>
      <c r="CI875" s="60"/>
      <c r="CJ875" s="60"/>
      <c r="CK875" s="60"/>
      <c r="CL875" s="60"/>
      <c r="CM875" s="60"/>
      <c r="CN875" s="60"/>
      <c r="CO875" s="60"/>
      <c r="CP875" s="60"/>
      <c r="CQ875" s="60"/>
      <c r="CR875" s="60"/>
      <c r="CS875" s="60"/>
      <c r="CT875" s="60"/>
      <c r="CU875" s="60"/>
      <c r="CV875" s="60"/>
      <c r="CW875" s="60"/>
      <c r="CX875" s="60"/>
      <c r="CY875" s="60"/>
      <c r="CZ875" s="60"/>
      <c r="DA875" s="60"/>
      <c r="DB875" s="60"/>
      <c r="DC875" s="60"/>
      <c r="DD875" s="60"/>
      <c r="DE875" s="60"/>
      <c r="DF875" s="60"/>
      <c r="DG875" s="60"/>
      <c r="DH875" s="60"/>
      <c r="DI875" s="60"/>
      <c r="DJ875" s="60"/>
      <c r="DK875" s="60"/>
      <c r="DL875" s="60"/>
      <c r="DM875" s="60"/>
      <c r="DN875" s="60"/>
      <c r="DO875" s="60"/>
      <c r="DP875" s="60"/>
      <c r="DQ875" s="60"/>
      <c r="DR875" s="60"/>
      <c r="DS875" s="60"/>
      <c r="DT875" s="60"/>
      <c r="DU875" s="60"/>
      <c r="DV875" s="60"/>
      <c r="DW875" s="60"/>
      <c r="DX875" s="60"/>
      <c r="DY875" s="60"/>
      <c r="DZ875" s="60"/>
      <c r="EA875" s="60"/>
      <c r="EB875" s="60"/>
      <c r="EC875" s="60"/>
      <c r="ED875" s="60"/>
      <c r="EE875" s="60"/>
      <c r="EF875" s="60"/>
      <c r="EG875" s="60"/>
      <c r="EH875" s="60"/>
    </row>
    <row r="876" spans="1:185" s="50" customFormat="1">
      <c r="A876" s="102"/>
      <c r="B876" s="103" t="s">
        <v>20</v>
      </c>
      <c r="C876" s="104"/>
      <c r="D876" s="109">
        <v>2.5</v>
      </c>
      <c r="E876" s="108">
        <v>2.5</v>
      </c>
      <c r="F876" s="109"/>
      <c r="G876" s="108"/>
      <c r="H876" s="109"/>
      <c r="I876" s="105"/>
      <c r="J876" s="98"/>
      <c r="K876" s="131"/>
      <c r="L876" s="131"/>
      <c r="M876" s="131"/>
      <c r="N876" s="131"/>
      <c r="O876" s="131"/>
      <c r="P876" s="131"/>
      <c r="Q876" s="60"/>
      <c r="R876" s="60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60"/>
      <c r="AE876" s="60"/>
      <c r="AF876" s="60"/>
      <c r="AG876" s="60"/>
      <c r="AH876" s="60"/>
      <c r="AI876" s="60"/>
      <c r="AJ876" s="60"/>
      <c r="AK876" s="60"/>
      <c r="AL876" s="60"/>
      <c r="AM876" s="60"/>
      <c r="AN876" s="60"/>
      <c r="AO876" s="60"/>
      <c r="AP876" s="60"/>
      <c r="AQ876" s="60"/>
      <c r="AR876" s="60"/>
      <c r="AS876" s="60"/>
      <c r="AT876" s="60"/>
      <c r="AU876" s="60"/>
      <c r="AV876" s="60"/>
      <c r="AW876" s="60"/>
      <c r="AX876" s="60"/>
      <c r="AY876" s="60"/>
      <c r="AZ876" s="60"/>
      <c r="BA876" s="60"/>
      <c r="BB876" s="60"/>
      <c r="BC876" s="60"/>
      <c r="BD876" s="60"/>
      <c r="BE876" s="60"/>
      <c r="BF876" s="60"/>
      <c r="BG876" s="60"/>
      <c r="BH876" s="60"/>
      <c r="BI876" s="60"/>
      <c r="BJ876" s="60"/>
      <c r="BK876" s="60"/>
      <c r="BL876" s="60"/>
      <c r="BM876" s="60"/>
      <c r="BN876" s="60"/>
      <c r="BO876" s="60"/>
      <c r="BP876" s="60"/>
      <c r="BQ876" s="60"/>
      <c r="BR876" s="60"/>
      <c r="BS876" s="60"/>
      <c r="BT876" s="60"/>
      <c r="BU876" s="60"/>
      <c r="BV876" s="60"/>
      <c r="BW876" s="60"/>
      <c r="BX876" s="60"/>
      <c r="BY876" s="60"/>
      <c r="BZ876" s="60"/>
      <c r="CA876" s="60"/>
      <c r="CB876" s="60"/>
      <c r="CC876" s="60"/>
      <c r="CD876" s="60"/>
      <c r="CE876" s="60"/>
      <c r="CF876" s="60"/>
      <c r="CG876" s="60"/>
      <c r="CH876" s="60"/>
      <c r="CI876" s="60"/>
      <c r="CJ876" s="60"/>
      <c r="CK876" s="60"/>
      <c r="CL876" s="60"/>
      <c r="CM876" s="60"/>
      <c r="CN876" s="60"/>
      <c r="CO876" s="60"/>
      <c r="CP876" s="60"/>
      <c r="CQ876" s="60"/>
      <c r="CR876" s="60"/>
      <c r="CS876" s="60"/>
      <c r="CT876" s="60"/>
      <c r="CU876" s="60"/>
      <c r="CV876" s="60"/>
      <c r="CW876" s="60"/>
      <c r="CX876" s="60"/>
      <c r="CY876" s="60"/>
      <c r="CZ876" s="60"/>
      <c r="DA876" s="60"/>
      <c r="DB876" s="60"/>
      <c r="DC876" s="60"/>
      <c r="DD876" s="60"/>
      <c r="DE876" s="60"/>
      <c r="DF876" s="60"/>
      <c r="DG876" s="60"/>
      <c r="DH876" s="60"/>
      <c r="DI876" s="60"/>
      <c r="DJ876" s="60"/>
      <c r="DK876" s="60"/>
      <c r="DL876" s="60"/>
      <c r="DM876" s="60"/>
      <c r="DN876" s="60"/>
      <c r="DO876" s="60"/>
      <c r="DP876" s="60"/>
      <c r="DQ876" s="60"/>
      <c r="DR876" s="60"/>
      <c r="DS876" s="60"/>
      <c r="DT876" s="60"/>
      <c r="DU876" s="60"/>
      <c r="DV876" s="60"/>
      <c r="DW876" s="60"/>
      <c r="DX876" s="60"/>
      <c r="DY876" s="60"/>
      <c r="DZ876" s="60"/>
      <c r="EA876" s="60"/>
      <c r="EB876" s="60"/>
      <c r="EC876" s="60"/>
      <c r="ED876" s="60"/>
      <c r="EE876" s="60"/>
      <c r="EF876" s="60"/>
      <c r="EG876" s="60"/>
      <c r="EH876" s="60"/>
    </row>
    <row r="877" spans="1:185" s="50" customFormat="1">
      <c r="A877" s="102"/>
      <c r="B877" s="103" t="s">
        <v>19</v>
      </c>
      <c r="C877" s="104"/>
      <c r="D877" s="109">
        <v>0.4</v>
      </c>
      <c r="E877" s="108">
        <v>0.4</v>
      </c>
      <c r="F877" s="109"/>
      <c r="G877" s="108"/>
      <c r="H877" s="109"/>
      <c r="I877" s="105"/>
      <c r="J877" s="98"/>
      <c r="K877" s="131"/>
      <c r="L877" s="131"/>
      <c r="M877" s="131"/>
      <c r="N877" s="131"/>
      <c r="O877" s="131"/>
      <c r="P877" s="131"/>
      <c r="Q877" s="60"/>
      <c r="R877" s="60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60"/>
      <c r="AE877" s="60"/>
      <c r="AF877" s="60"/>
      <c r="AG877" s="60"/>
      <c r="AH877" s="60"/>
      <c r="AI877" s="60"/>
      <c r="AJ877" s="60"/>
      <c r="AK877" s="60"/>
      <c r="AL877" s="60"/>
      <c r="AM877" s="60"/>
      <c r="AN877" s="60"/>
      <c r="AO877" s="60"/>
      <c r="AP877" s="60"/>
      <c r="AQ877" s="60"/>
      <c r="AR877" s="60"/>
      <c r="AS877" s="60"/>
      <c r="AT877" s="60"/>
      <c r="AU877" s="60"/>
      <c r="AV877" s="60"/>
      <c r="AW877" s="60"/>
      <c r="AX877" s="60"/>
      <c r="AY877" s="60"/>
      <c r="AZ877" s="60"/>
      <c r="BA877" s="60"/>
      <c r="BB877" s="60"/>
      <c r="BC877" s="60"/>
      <c r="BD877" s="60"/>
      <c r="BE877" s="60"/>
      <c r="BF877" s="60"/>
      <c r="BG877" s="60"/>
      <c r="BH877" s="60"/>
      <c r="BI877" s="60"/>
      <c r="BJ877" s="60"/>
      <c r="BK877" s="60"/>
      <c r="BL877" s="60"/>
      <c r="BM877" s="60"/>
      <c r="BN877" s="60"/>
      <c r="BO877" s="60"/>
      <c r="BP877" s="60"/>
      <c r="BQ877" s="60"/>
      <c r="BR877" s="60"/>
      <c r="BS877" s="60"/>
      <c r="BT877" s="60"/>
      <c r="BU877" s="60"/>
      <c r="BV877" s="60"/>
      <c r="BW877" s="60"/>
      <c r="BX877" s="60"/>
      <c r="BY877" s="60"/>
      <c r="BZ877" s="60"/>
      <c r="CA877" s="60"/>
      <c r="CB877" s="60"/>
      <c r="CC877" s="60"/>
      <c r="CD877" s="60"/>
      <c r="CE877" s="60"/>
      <c r="CF877" s="60"/>
      <c r="CG877" s="60"/>
      <c r="CH877" s="60"/>
      <c r="CI877" s="60"/>
      <c r="CJ877" s="60"/>
      <c r="CK877" s="60"/>
      <c r="CL877" s="60"/>
      <c r="CM877" s="60"/>
      <c r="CN877" s="60"/>
      <c r="CO877" s="60"/>
      <c r="CP877" s="60"/>
      <c r="CQ877" s="60"/>
      <c r="CR877" s="60"/>
      <c r="CS877" s="60"/>
      <c r="CT877" s="60"/>
      <c r="CU877" s="60"/>
      <c r="CV877" s="60"/>
      <c r="CW877" s="60"/>
      <c r="CX877" s="60"/>
      <c r="CY877" s="60"/>
      <c r="CZ877" s="60"/>
      <c r="DA877" s="60"/>
      <c r="DB877" s="60"/>
      <c r="DC877" s="60"/>
      <c r="DD877" s="60"/>
      <c r="DE877" s="60"/>
      <c r="DF877" s="60"/>
      <c r="DG877" s="60"/>
      <c r="DH877" s="60"/>
      <c r="DI877" s="60"/>
      <c r="DJ877" s="60"/>
      <c r="DK877" s="60"/>
      <c r="DL877" s="60"/>
      <c r="DM877" s="60"/>
      <c r="DN877" s="60"/>
      <c r="DO877" s="60"/>
      <c r="DP877" s="60"/>
      <c r="DQ877" s="60"/>
      <c r="DR877" s="60"/>
      <c r="DS877" s="60"/>
      <c r="DT877" s="60"/>
      <c r="DU877" s="60"/>
      <c r="DV877" s="60"/>
      <c r="DW877" s="60"/>
      <c r="DX877" s="60"/>
      <c r="DY877" s="60"/>
      <c r="DZ877" s="60"/>
      <c r="EA877" s="60"/>
      <c r="EB877" s="60"/>
      <c r="EC877" s="60"/>
      <c r="ED877" s="60"/>
      <c r="EE877" s="60"/>
      <c r="EF877" s="60"/>
      <c r="EG877" s="60"/>
      <c r="EH877" s="60"/>
    </row>
    <row r="878" spans="1:185" s="39" customFormat="1">
      <c r="A878" s="102" t="s">
        <v>340</v>
      </c>
      <c r="B878" s="103"/>
      <c r="C878" s="104">
        <v>150</v>
      </c>
      <c r="D878" s="158"/>
      <c r="E878" s="104"/>
      <c r="F878" s="105">
        <v>0.5</v>
      </c>
      <c r="G878" s="108">
        <v>2.5000000000000001E-2</v>
      </c>
      <c r="H878" s="109">
        <v>12.5</v>
      </c>
      <c r="I878" s="108">
        <v>52.1</v>
      </c>
      <c r="J878" s="98" t="s">
        <v>341</v>
      </c>
      <c r="K878" s="131"/>
      <c r="L878" s="131"/>
      <c r="M878" s="131"/>
      <c r="N878" s="131"/>
      <c r="O878" s="131"/>
      <c r="P878" s="131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F878" s="40"/>
      <c r="AG878" s="40"/>
      <c r="AH878" s="40"/>
      <c r="AI878" s="40"/>
      <c r="AJ878" s="40"/>
      <c r="AK878" s="40"/>
      <c r="AL878" s="40"/>
      <c r="AM878" s="40"/>
      <c r="AN878" s="40"/>
      <c r="AO878" s="40"/>
      <c r="AP878" s="40"/>
      <c r="AQ878" s="40"/>
      <c r="AR878" s="40"/>
      <c r="AS878" s="40"/>
      <c r="AT878" s="40"/>
      <c r="AU878" s="40"/>
      <c r="AV878" s="40"/>
      <c r="AW878" s="40"/>
      <c r="AX878" s="40"/>
      <c r="AY878" s="40"/>
      <c r="AZ878" s="40"/>
      <c r="BA878" s="40"/>
      <c r="BB878" s="40"/>
      <c r="BC878" s="40"/>
      <c r="BD878" s="40"/>
      <c r="BE878" s="40"/>
      <c r="BF878" s="40"/>
      <c r="BG878" s="40"/>
      <c r="BH878" s="40"/>
      <c r="BI878" s="40"/>
      <c r="BJ878" s="40"/>
      <c r="BK878" s="40"/>
      <c r="BL878" s="40"/>
      <c r="BM878" s="40"/>
      <c r="BN878" s="40"/>
      <c r="BO878" s="40"/>
      <c r="BP878" s="40"/>
      <c r="BQ878" s="40"/>
      <c r="BR878" s="40"/>
      <c r="BS878" s="40"/>
      <c r="BT878" s="40"/>
      <c r="BU878" s="40"/>
      <c r="BV878" s="40"/>
      <c r="BW878" s="40"/>
      <c r="BX878" s="40"/>
      <c r="BY878" s="40"/>
      <c r="BZ878" s="40"/>
      <c r="CA878" s="40"/>
      <c r="CB878" s="40"/>
      <c r="CC878" s="40"/>
      <c r="CD878" s="40"/>
      <c r="CE878" s="40"/>
      <c r="CF878" s="40"/>
      <c r="CG878" s="40"/>
      <c r="CH878" s="40"/>
      <c r="CI878" s="40"/>
      <c r="CJ878" s="40"/>
      <c r="CK878" s="40"/>
      <c r="CL878" s="40"/>
      <c r="CM878" s="40"/>
      <c r="CN878" s="40"/>
      <c r="CO878" s="40"/>
      <c r="CP878" s="40"/>
      <c r="CQ878" s="40"/>
      <c r="CR878" s="40"/>
      <c r="CS878" s="40"/>
      <c r="CT878" s="40"/>
      <c r="CU878" s="40"/>
      <c r="CV878" s="40"/>
      <c r="CW878" s="40"/>
      <c r="CX878" s="40"/>
      <c r="CY878" s="40"/>
      <c r="CZ878" s="40"/>
      <c r="DA878" s="40"/>
      <c r="DB878" s="40"/>
      <c r="DC878" s="40"/>
      <c r="DD878" s="40"/>
      <c r="DE878" s="40"/>
      <c r="DF878" s="40"/>
      <c r="DG878" s="40"/>
      <c r="DH878" s="40"/>
      <c r="DI878" s="40"/>
      <c r="DJ878" s="40"/>
      <c r="DK878" s="40"/>
      <c r="DL878" s="40"/>
      <c r="DM878" s="40"/>
      <c r="DN878" s="40"/>
      <c r="DO878" s="40"/>
      <c r="DP878" s="40"/>
      <c r="DQ878" s="40"/>
      <c r="DR878" s="40"/>
      <c r="DS878" s="40"/>
      <c r="DT878" s="40"/>
      <c r="DU878" s="40"/>
      <c r="DV878" s="40"/>
      <c r="DW878" s="40"/>
      <c r="DX878" s="40"/>
      <c r="DY878" s="40"/>
      <c r="DZ878" s="40"/>
      <c r="EA878" s="40"/>
      <c r="EB878" s="40"/>
      <c r="EC878" s="40"/>
      <c r="ED878" s="40"/>
      <c r="EE878" s="40"/>
      <c r="EF878" s="40"/>
      <c r="EG878" s="40"/>
      <c r="EH878" s="40"/>
      <c r="EI878" s="40"/>
      <c r="EJ878" s="40"/>
      <c r="EK878" s="40"/>
      <c r="EL878" s="40"/>
      <c r="EM878" s="40"/>
      <c r="EN878" s="40"/>
      <c r="EO878" s="40"/>
      <c r="EP878" s="40"/>
      <c r="EQ878" s="40"/>
      <c r="ER878" s="40"/>
      <c r="ES878" s="40"/>
      <c r="ET878" s="40"/>
      <c r="EU878" s="40"/>
      <c r="EV878" s="40"/>
      <c r="EW878" s="40"/>
      <c r="EX878" s="40"/>
      <c r="EY878" s="40"/>
      <c r="EZ878" s="40"/>
      <c r="FA878" s="40"/>
      <c r="FB878" s="40"/>
      <c r="FC878" s="40"/>
      <c r="FD878" s="40"/>
      <c r="FE878" s="40"/>
      <c r="FF878" s="40"/>
      <c r="FG878" s="40"/>
      <c r="FH878" s="40"/>
      <c r="FI878" s="40"/>
      <c r="FJ878" s="40"/>
      <c r="FK878" s="40"/>
      <c r="FL878" s="40"/>
      <c r="FM878" s="40"/>
      <c r="FN878" s="40"/>
      <c r="FO878" s="40"/>
      <c r="FP878" s="40"/>
      <c r="FQ878" s="40"/>
      <c r="FR878" s="40"/>
      <c r="FS878" s="40"/>
      <c r="FT878" s="40"/>
      <c r="FU878" s="40"/>
      <c r="FV878" s="40"/>
      <c r="FW878" s="40"/>
      <c r="FX878" s="40"/>
      <c r="FY878" s="40"/>
      <c r="FZ878" s="40"/>
      <c r="GA878" s="40"/>
      <c r="GB878" s="40"/>
      <c r="GC878" s="40"/>
    </row>
    <row r="879" spans="1:185" s="39" customFormat="1">
      <c r="A879" s="102"/>
      <c r="B879" s="103" t="s">
        <v>297</v>
      </c>
      <c r="C879" s="133"/>
      <c r="D879" s="158">
        <v>12.75</v>
      </c>
      <c r="E879" s="104">
        <v>12.5</v>
      </c>
      <c r="F879" s="105"/>
      <c r="G879" s="108"/>
      <c r="H879" s="109"/>
      <c r="I879" s="108"/>
      <c r="J879" s="98"/>
      <c r="K879" s="131"/>
      <c r="L879" s="131"/>
      <c r="M879" s="131"/>
      <c r="N879" s="131"/>
      <c r="O879" s="131"/>
      <c r="P879" s="131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F879" s="40"/>
      <c r="AG879" s="40"/>
      <c r="AH879" s="40"/>
      <c r="AI879" s="40"/>
      <c r="AJ879" s="40"/>
      <c r="AK879" s="40"/>
      <c r="AL879" s="40"/>
      <c r="AM879" s="40"/>
      <c r="AN879" s="40"/>
      <c r="AO879" s="40"/>
      <c r="AP879" s="40"/>
      <c r="AQ879" s="40"/>
      <c r="AR879" s="40"/>
      <c r="AS879" s="40"/>
      <c r="AT879" s="40"/>
      <c r="AU879" s="40"/>
      <c r="AV879" s="40"/>
      <c r="AW879" s="40"/>
      <c r="AX879" s="40"/>
      <c r="AY879" s="40"/>
      <c r="AZ879" s="40"/>
      <c r="BA879" s="40"/>
      <c r="BB879" s="40"/>
      <c r="BC879" s="40"/>
      <c r="BD879" s="40"/>
      <c r="BE879" s="40"/>
      <c r="BF879" s="40"/>
      <c r="BG879" s="40"/>
      <c r="BH879" s="40"/>
      <c r="BI879" s="40"/>
      <c r="BJ879" s="40"/>
      <c r="BK879" s="40"/>
      <c r="BL879" s="40"/>
      <c r="BM879" s="40"/>
      <c r="BN879" s="40"/>
      <c r="BO879" s="40"/>
      <c r="BP879" s="40"/>
      <c r="BQ879" s="40"/>
      <c r="BR879" s="40"/>
      <c r="BS879" s="40"/>
      <c r="BT879" s="40"/>
      <c r="BU879" s="40"/>
      <c r="BV879" s="40"/>
      <c r="BW879" s="40"/>
      <c r="BX879" s="40"/>
      <c r="BY879" s="40"/>
      <c r="BZ879" s="40"/>
      <c r="CA879" s="40"/>
      <c r="CB879" s="40"/>
      <c r="CC879" s="40"/>
      <c r="CD879" s="40"/>
      <c r="CE879" s="40"/>
      <c r="CF879" s="40"/>
      <c r="CG879" s="40"/>
      <c r="CH879" s="40"/>
      <c r="CI879" s="40"/>
      <c r="CJ879" s="40"/>
      <c r="CK879" s="40"/>
      <c r="CL879" s="40"/>
      <c r="CM879" s="40"/>
      <c r="CN879" s="40"/>
      <c r="CO879" s="40"/>
      <c r="CP879" s="40"/>
      <c r="CQ879" s="40"/>
      <c r="CR879" s="40"/>
      <c r="CS879" s="40"/>
      <c r="CT879" s="40"/>
      <c r="CU879" s="40"/>
      <c r="CV879" s="40"/>
      <c r="CW879" s="40"/>
      <c r="CX879" s="40"/>
      <c r="CY879" s="40"/>
      <c r="CZ879" s="40"/>
      <c r="DA879" s="40"/>
      <c r="DB879" s="40"/>
      <c r="DC879" s="40"/>
      <c r="DD879" s="40"/>
      <c r="DE879" s="40"/>
      <c r="DF879" s="40"/>
      <c r="DG879" s="40"/>
      <c r="DH879" s="40"/>
      <c r="DI879" s="40"/>
      <c r="DJ879" s="40"/>
      <c r="DK879" s="40"/>
      <c r="DL879" s="40"/>
      <c r="DM879" s="40"/>
      <c r="DN879" s="40"/>
      <c r="DO879" s="40"/>
      <c r="DP879" s="40"/>
      <c r="DQ879" s="40"/>
      <c r="DR879" s="40"/>
      <c r="DS879" s="40"/>
      <c r="DT879" s="40"/>
      <c r="DU879" s="40"/>
      <c r="DV879" s="40"/>
      <c r="DW879" s="40"/>
      <c r="DX879" s="40"/>
      <c r="DY879" s="40"/>
      <c r="DZ879" s="40"/>
      <c r="EA879" s="40"/>
      <c r="EB879" s="40"/>
      <c r="EC879" s="40"/>
      <c r="ED879" s="40"/>
      <c r="EE879" s="40"/>
      <c r="EF879" s="40"/>
      <c r="EG879" s="40"/>
      <c r="EH879" s="40"/>
      <c r="EI879" s="40"/>
      <c r="EJ879" s="40"/>
      <c r="EK879" s="40"/>
      <c r="EL879" s="40"/>
      <c r="EM879" s="40"/>
      <c r="EN879" s="40"/>
      <c r="EO879" s="40"/>
      <c r="EP879" s="40"/>
      <c r="EQ879" s="40"/>
      <c r="ER879" s="40"/>
      <c r="ES879" s="40"/>
      <c r="ET879" s="40"/>
      <c r="EU879" s="40"/>
      <c r="EV879" s="40"/>
      <c r="EW879" s="40"/>
      <c r="EX879" s="40"/>
      <c r="EY879" s="40"/>
      <c r="EZ879" s="40"/>
      <c r="FA879" s="40"/>
      <c r="FB879" s="40"/>
      <c r="FC879" s="40"/>
      <c r="FD879" s="40"/>
      <c r="FE879" s="40"/>
      <c r="FF879" s="40"/>
      <c r="FG879" s="40"/>
      <c r="FH879" s="40"/>
      <c r="FI879" s="40"/>
      <c r="FJ879" s="40"/>
      <c r="FK879" s="40"/>
      <c r="FL879" s="40"/>
      <c r="FM879" s="40"/>
      <c r="FN879" s="40"/>
      <c r="FO879" s="40"/>
      <c r="FP879" s="40"/>
      <c r="FQ879" s="40"/>
      <c r="FR879" s="40"/>
      <c r="FS879" s="40"/>
      <c r="FT879" s="40"/>
      <c r="FU879" s="40"/>
      <c r="FV879" s="40"/>
      <c r="FW879" s="40"/>
      <c r="FX879" s="40"/>
      <c r="FY879" s="40"/>
      <c r="FZ879" s="40"/>
      <c r="GA879" s="40"/>
      <c r="GB879" s="40"/>
      <c r="GC879" s="40"/>
    </row>
    <row r="880" spans="1:185" s="39" customFormat="1">
      <c r="A880" s="102"/>
      <c r="B880" s="103" t="s">
        <v>18</v>
      </c>
      <c r="C880" s="133"/>
      <c r="D880" s="158">
        <v>4</v>
      </c>
      <c r="E880" s="104">
        <v>4</v>
      </c>
      <c r="F880" s="105"/>
      <c r="G880" s="108"/>
      <c r="H880" s="109"/>
      <c r="I880" s="108"/>
      <c r="J880" s="98"/>
      <c r="K880" s="131"/>
      <c r="L880" s="131"/>
      <c r="M880" s="131"/>
      <c r="N880" s="131"/>
      <c r="O880" s="131"/>
      <c r="P880" s="131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F880" s="40"/>
      <c r="AG880" s="40"/>
      <c r="AH880" s="40"/>
      <c r="AI880" s="40"/>
      <c r="AJ880" s="40"/>
      <c r="AK880" s="40"/>
      <c r="AL880" s="40"/>
      <c r="AM880" s="40"/>
      <c r="AN880" s="40"/>
      <c r="AO880" s="40"/>
      <c r="AP880" s="40"/>
      <c r="AQ880" s="40"/>
      <c r="AR880" s="40"/>
      <c r="AS880" s="40"/>
      <c r="AT880" s="40"/>
      <c r="AU880" s="40"/>
      <c r="AV880" s="40"/>
      <c r="AW880" s="40"/>
      <c r="AX880" s="40"/>
      <c r="AY880" s="40"/>
      <c r="AZ880" s="40"/>
      <c r="BA880" s="40"/>
      <c r="BB880" s="40"/>
      <c r="BC880" s="40"/>
      <c r="BD880" s="40"/>
      <c r="BE880" s="40"/>
      <c r="BF880" s="40"/>
      <c r="BG880" s="40"/>
      <c r="BH880" s="40"/>
      <c r="BI880" s="40"/>
      <c r="BJ880" s="40"/>
      <c r="BK880" s="40"/>
      <c r="BL880" s="40"/>
      <c r="BM880" s="40"/>
      <c r="BN880" s="40"/>
      <c r="BO880" s="40"/>
      <c r="BP880" s="40"/>
      <c r="BQ880" s="40"/>
      <c r="BR880" s="40"/>
      <c r="BS880" s="40"/>
      <c r="BT880" s="40"/>
      <c r="BU880" s="40"/>
      <c r="BV880" s="40"/>
      <c r="BW880" s="40"/>
      <c r="BX880" s="40"/>
      <c r="BY880" s="40"/>
      <c r="BZ880" s="40"/>
      <c r="CA880" s="40"/>
      <c r="CB880" s="40"/>
      <c r="CC880" s="40"/>
      <c r="CD880" s="40"/>
      <c r="CE880" s="40"/>
      <c r="CF880" s="40"/>
      <c r="CG880" s="40"/>
      <c r="CH880" s="40"/>
      <c r="CI880" s="40"/>
      <c r="CJ880" s="40"/>
      <c r="CK880" s="40"/>
      <c r="CL880" s="40"/>
      <c r="CM880" s="40"/>
      <c r="CN880" s="40"/>
      <c r="CO880" s="40"/>
      <c r="CP880" s="40"/>
      <c r="CQ880" s="40"/>
      <c r="CR880" s="40"/>
      <c r="CS880" s="40"/>
      <c r="CT880" s="40"/>
      <c r="CU880" s="40"/>
      <c r="CV880" s="40"/>
      <c r="CW880" s="40"/>
      <c r="CX880" s="40"/>
      <c r="CY880" s="40"/>
      <c r="CZ880" s="40"/>
      <c r="DA880" s="40"/>
      <c r="DB880" s="40"/>
      <c r="DC880" s="40"/>
      <c r="DD880" s="40"/>
      <c r="DE880" s="40"/>
      <c r="DF880" s="40"/>
      <c r="DG880" s="40"/>
      <c r="DH880" s="40"/>
      <c r="DI880" s="40"/>
      <c r="DJ880" s="40"/>
      <c r="DK880" s="40"/>
      <c r="DL880" s="40"/>
      <c r="DM880" s="40"/>
      <c r="DN880" s="40"/>
      <c r="DO880" s="40"/>
      <c r="DP880" s="40"/>
      <c r="DQ880" s="40"/>
      <c r="DR880" s="40"/>
      <c r="DS880" s="40"/>
      <c r="DT880" s="40"/>
      <c r="DU880" s="40"/>
      <c r="DV880" s="40"/>
      <c r="DW880" s="40"/>
      <c r="DX880" s="40"/>
      <c r="DY880" s="40"/>
      <c r="DZ880" s="40"/>
      <c r="EA880" s="40"/>
      <c r="EB880" s="40"/>
      <c r="EC880" s="40"/>
      <c r="ED880" s="40"/>
      <c r="EE880" s="40"/>
      <c r="EF880" s="40"/>
      <c r="EG880" s="40"/>
      <c r="EH880" s="40"/>
      <c r="EI880" s="40"/>
      <c r="EJ880" s="40"/>
      <c r="EK880" s="40"/>
      <c r="EL880" s="40"/>
      <c r="EM880" s="40"/>
      <c r="EN880" s="40"/>
      <c r="EO880" s="40"/>
      <c r="EP880" s="40"/>
      <c r="EQ880" s="40"/>
      <c r="ER880" s="40"/>
      <c r="ES880" s="40"/>
      <c r="ET880" s="40"/>
      <c r="EU880" s="40"/>
      <c r="EV880" s="40"/>
      <c r="EW880" s="40"/>
      <c r="EX880" s="40"/>
      <c r="EY880" s="40"/>
      <c r="EZ880" s="40"/>
      <c r="FA880" s="40"/>
      <c r="FB880" s="40"/>
      <c r="FC880" s="40"/>
      <c r="FD880" s="40"/>
      <c r="FE880" s="40"/>
      <c r="FF880" s="40"/>
      <c r="FG880" s="40"/>
      <c r="FH880" s="40"/>
      <c r="FI880" s="40"/>
      <c r="FJ880" s="40"/>
      <c r="FK880" s="40"/>
      <c r="FL880" s="40"/>
      <c r="FM880" s="40"/>
      <c r="FN880" s="40"/>
      <c r="FO880" s="40"/>
      <c r="FP880" s="40"/>
      <c r="FQ880" s="40"/>
      <c r="FR880" s="40"/>
      <c r="FS880" s="40"/>
      <c r="FT880" s="40"/>
      <c r="FU880" s="40"/>
      <c r="FV880" s="40"/>
      <c r="FW880" s="40"/>
      <c r="FX880" s="40"/>
      <c r="FY880" s="40"/>
      <c r="FZ880" s="40"/>
      <c r="GA880" s="40"/>
      <c r="GB880" s="40"/>
      <c r="GC880" s="40"/>
    </row>
    <row r="881" spans="1:185" s="39" customFormat="1">
      <c r="A881" s="102"/>
      <c r="B881" s="103" t="s">
        <v>17</v>
      </c>
      <c r="C881" s="133"/>
      <c r="D881" s="158">
        <v>150</v>
      </c>
      <c r="E881" s="104">
        <v>150</v>
      </c>
      <c r="F881" s="105"/>
      <c r="G881" s="108"/>
      <c r="H881" s="109"/>
      <c r="I881" s="108"/>
      <c r="J881" s="98"/>
      <c r="K881" s="131"/>
      <c r="L881" s="131"/>
      <c r="M881" s="131"/>
      <c r="N881" s="131"/>
      <c r="O881" s="131"/>
      <c r="P881" s="131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F881" s="40"/>
      <c r="AG881" s="40"/>
      <c r="AH881" s="40"/>
      <c r="AI881" s="40"/>
      <c r="AJ881" s="40"/>
      <c r="AK881" s="40"/>
      <c r="AL881" s="40"/>
      <c r="AM881" s="40"/>
      <c r="AN881" s="40"/>
      <c r="AO881" s="40"/>
      <c r="AP881" s="40"/>
      <c r="AQ881" s="40"/>
      <c r="AR881" s="40"/>
      <c r="AS881" s="40"/>
      <c r="AT881" s="40"/>
      <c r="AU881" s="40"/>
      <c r="AV881" s="40"/>
      <c r="AW881" s="40"/>
      <c r="AX881" s="40"/>
      <c r="AY881" s="40"/>
      <c r="AZ881" s="40"/>
      <c r="BA881" s="40"/>
      <c r="BB881" s="40"/>
      <c r="BC881" s="40"/>
      <c r="BD881" s="40"/>
      <c r="BE881" s="40"/>
      <c r="BF881" s="40"/>
      <c r="BG881" s="40"/>
      <c r="BH881" s="40"/>
      <c r="BI881" s="40"/>
      <c r="BJ881" s="40"/>
      <c r="BK881" s="40"/>
      <c r="BL881" s="40"/>
      <c r="BM881" s="40"/>
      <c r="BN881" s="40"/>
      <c r="BO881" s="40"/>
      <c r="BP881" s="40"/>
      <c r="BQ881" s="40"/>
      <c r="BR881" s="40"/>
      <c r="BS881" s="40"/>
      <c r="BT881" s="40"/>
      <c r="BU881" s="40"/>
      <c r="BV881" s="40"/>
      <c r="BW881" s="40"/>
      <c r="BX881" s="40"/>
      <c r="BY881" s="40"/>
      <c r="BZ881" s="40"/>
      <c r="CA881" s="40"/>
      <c r="CB881" s="40"/>
      <c r="CC881" s="40"/>
      <c r="CD881" s="40"/>
      <c r="CE881" s="40"/>
      <c r="CF881" s="40"/>
      <c r="CG881" s="40"/>
      <c r="CH881" s="40"/>
      <c r="CI881" s="40"/>
      <c r="CJ881" s="40"/>
      <c r="CK881" s="40"/>
      <c r="CL881" s="40"/>
      <c r="CM881" s="40"/>
      <c r="CN881" s="40"/>
      <c r="CO881" s="40"/>
      <c r="CP881" s="40"/>
      <c r="CQ881" s="40"/>
      <c r="CR881" s="40"/>
      <c r="CS881" s="40"/>
      <c r="CT881" s="40"/>
      <c r="CU881" s="40"/>
      <c r="CV881" s="40"/>
      <c r="CW881" s="40"/>
      <c r="CX881" s="40"/>
      <c r="CY881" s="40"/>
      <c r="CZ881" s="40"/>
      <c r="DA881" s="40"/>
      <c r="DB881" s="40"/>
      <c r="DC881" s="40"/>
      <c r="DD881" s="40"/>
      <c r="DE881" s="40"/>
      <c r="DF881" s="40"/>
      <c r="DG881" s="40"/>
      <c r="DH881" s="40"/>
      <c r="DI881" s="40"/>
      <c r="DJ881" s="40"/>
      <c r="DK881" s="40"/>
      <c r="DL881" s="40"/>
      <c r="DM881" s="40"/>
      <c r="DN881" s="40"/>
      <c r="DO881" s="40"/>
      <c r="DP881" s="40"/>
      <c r="DQ881" s="40"/>
      <c r="DR881" s="40"/>
      <c r="DS881" s="40"/>
      <c r="DT881" s="40"/>
      <c r="DU881" s="40"/>
      <c r="DV881" s="40"/>
      <c r="DW881" s="40"/>
      <c r="DX881" s="40"/>
      <c r="DY881" s="40"/>
      <c r="DZ881" s="40"/>
      <c r="EA881" s="40"/>
      <c r="EB881" s="40"/>
      <c r="EC881" s="40"/>
      <c r="ED881" s="40"/>
      <c r="EE881" s="40"/>
      <c r="EF881" s="40"/>
      <c r="EG881" s="40"/>
      <c r="EH881" s="40"/>
      <c r="EI881" s="40"/>
      <c r="EJ881" s="40"/>
      <c r="EK881" s="40"/>
      <c r="EL881" s="40"/>
      <c r="EM881" s="40"/>
      <c r="EN881" s="40"/>
      <c r="EO881" s="40"/>
      <c r="EP881" s="40"/>
      <c r="EQ881" s="40"/>
      <c r="ER881" s="40"/>
      <c r="ES881" s="40"/>
      <c r="ET881" s="40"/>
      <c r="EU881" s="40"/>
      <c r="EV881" s="40"/>
      <c r="EW881" s="40"/>
      <c r="EX881" s="40"/>
      <c r="EY881" s="40"/>
      <c r="EZ881" s="40"/>
      <c r="FA881" s="40"/>
      <c r="FB881" s="40"/>
      <c r="FC881" s="40"/>
      <c r="FD881" s="40"/>
      <c r="FE881" s="40"/>
      <c r="FF881" s="40"/>
      <c r="FG881" s="40"/>
      <c r="FH881" s="40"/>
      <c r="FI881" s="40"/>
      <c r="FJ881" s="40"/>
      <c r="FK881" s="40"/>
      <c r="FL881" s="40"/>
      <c r="FM881" s="40"/>
      <c r="FN881" s="40"/>
      <c r="FO881" s="40"/>
      <c r="FP881" s="40"/>
      <c r="FQ881" s="40"/>
      <c r="FR881" s="40"/>
      <c r="FS881" s="40"/>
      <c r="FT881" s="40"/>
      <c r="FU881" s="40"/>
      <c r="FV881" s="40"/>
      <c r="FW881" s="40"/>
      <c r="FX881" s="40"/>
      <c r="FY881" s="40"/>
      <c r="FZ881" s="40"/>
      <c r="GA881" s="40"/>
      <c r="GB881" s="40"/>
      <c r="GC881" s="40"/>
    </row>
    <row r="882" spans="1:185" s="45" customFormat="1" ht="16.5" thickBot="1">
      <c r="A882" s="102" t="s">
        <v>47</v>
      </c>
      <c r="B882" s="103"/>
      <c r="C882" s="104">
        <v>30</v>
      </c>
      <c r="D882" s="104">
        <v>30</v>
      </c>
      <c r="E882" s="134">
        <v>30</v>
      </c>
      <c r="F882" s="104">
        <v>1.5</v>
      </c>
      <c r="G882" s="134">
        <v>0.3</v>
      </c>
      <c r="H882" s="104">
        <v>14.3</v>
      </c>
      <c r="I882" s="134">
        <v>65.900000000000006</v>
      </c>
      <c r="J882" s="98"/>
      <c r="K882" s="131"/>
      <c r="L882" s="131"/>
      <c r="M882" s="131"/>
      <c r="N882" s="131"/>
      <c r="O882" s="131"/>
      <c r="P882" s="131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F882" s="40"/>
      <c r="AG882" s="40"/>
      <c r="AH882" s="40"/>
      <c r="AI882" s="40"/>
      <c r="AJ882" s="40"/>
      <c r="AK882" s="40"/>
      <c r="AL882" s="40"/>
      <c r="AM882" s="40"/>
      <c r="AN882" s="40"/>
      <c r="AO882" s="40"/>
      <c r="AP882" s="40"/>
      <c r="AQ882" s="40"/>
      <c r="AR882" s="40"/>
      <c r="AS882" s="40"/>
      <c r="AT882" s="40"/>
      <c r="AU882" s="40"/>
      <c r="AV882" s="40"/>
      <c r="AW882" s="40"/>
      <c r="AX882" s="40"/>
      <c r="AY882" s="40"/>
      <c r="AZ882" s="40"/>
      <c r="BA882" s="40"/>
      <c r="BB882" s="40"/>
      <c r="BC882" s="40"/>
      <c r="BD882" s="40"/>
      <c r="BE882" s="40"/>
      <c r="BF882" s="40"/>
      <c r="BG882" s="40"/>
      <c r="BH882" s="40"/>
      <c r="BI882" s="40"/>
      <c r="BJ882" s="40"/>
      <c r="BK882" s="40"/>
      <c r="BL882" s="40"/>
      <c r="BM882" s="40"/>
      <c r="BN882" s="40"/>
      <c r="BO882" s="40"/>
      <c r="BP882" s="40"/>
      <c r="BQ882" s="40"/>
      <c r="BR882" s="40"/>
      <c r="BS882" s="40"/>
      <c r="BT882" s="40"/>
      <c r="BU882" s="40"/>
      <c r="BV882" s="40"/>
      <c r="BW882" s="40"/>
      <c r="BX882" s="40"/>
      <c r="BY882" s="40"/>
      <c r="BZ882" s="40"/>
      <c r="CA882" s="40"/>
      <c r="CB882" s="40"/>
      <c r="CC882" s="40"/>
      <c r="CD882" s="40"/>
      <c r="CE882" s="40"/>
      <c r="CF882" s="40"/>
      <c r="CG882" s="40"/>
      <c r="CH882" s="40"/>
      <c r="CI882" s="40"/>
      <c r="CJ882" s="40"/>
      <c r="CK882" s="40"/>
      <c r="CL882" s="40"/>
      <c r="CM882" s="40"/>
      <c r="CN882" s="40"/>
      <c r="CO882" s="40"/>
      <c r="CP882" s="40"/>
      <c r="CQ882" s="40"/>
      <c r="CR882" s="40"/>
      <c r="CS882" s="40"/>
      <c r="CT882" s="40"/>
      <c r="CU882" s="40"/>
      <c r="CV882" s="40"/>
      <c r="CW882" s="40"/>
      <c r="CX882" s="40"/>
      <c r="CY882" s="40"/>
      <c r="CZ882" s="40"/>
      <c r="DA882" s="40"/>
      <c r="DB882" s="40"/>
      <c r="DC882" s="40"/>
      <c r="DD882" s="40"/>
      <c r="DE882" s="40"/>
      <c r="DF882" s="40"/>
      <c r="DG882" s="40"/>
      <c r="DH882" s="40"/>
      <c r="DI882" s="40"/>
      <c r="DJ882" s="40"/>
      <c r="DK882" s="40"/>
      <c r="DL882" s="40"/>
      <c r="DM882" s="40"/>
      <c r="DN882" s="40"/>
      <c r="DO882" s="40"/>
      <c r="DP882" s="40"/>
      <c r="DQ882" s="40"/>
      <c r="DR882" s="40"/>
      <c r="DS882" s="40"/>
      <c r="DT882" s="40"/>
      <c r="DU882" s="40"/>
      <c r="DV882" s="40"/>
      <c r="DW882" s="40"/>
      <c r="DX882" s="40"/>
      <c r="DY882" s="40"/>
      <c r="DZ882" s="40"/>
      <c r="EA882" s="40"/>
      <c r="EB882" s="40"/>
      <c r="EC882" s="40"/>
      <c r="ED882" s="40"/>
      <c r="EE882" s="40"/>
      <c r="EF882" s="40"/>
      <c r="EG882" s="40"/>
      <c r="EH882" s="40"/>
      <c r="EI882" s="40"/>
      <c r="EJ882" s="40"/>
      <c r="EK882" s="40"/>
      <c r="EL882" s="40"/>
      <c r="EM882" s="40"/>
      <c r="EN882" s="40"/>
      <c r="EO882" s="40"/>
      <c r="EP882" s="40"/>
      <c r="EQ882" s="40"/>
      <c r="ER882" s="40"/>
      <c r="ES882" s="40"/>
      <c r="ET882" s="40"/>
      <c r="EU882" s="40"/>
      <c r="EV882" s="40"/>
      <c r="EW882" s="40"/>
      <c r="EX882" s="40"/>
      <c r="EY882" s="40"/>
      <c r="EZ882" s="40"/>
      <c r="FA882" s="40"/>
      <c r="FB882" s="40"/>
      <c r="FC882" s="40"/>
      <c r="FD882" s="40"/>
      <c r="FE882" s="40"/>
      <c r="FF882" s="40"/>
      <c r="FG882" s="40"/>
      <c r="FH882" s="40"/>
      <c r="FI882" s="40"/>
      <c r="FJ882" s="40"/>
      <c r="FK882" s="40"/>
      <c r="FL882" s="40"/>
      <c r="FM882" s="40"/>
      <c r="FN882" s="40"/>
      <c r="FO882" s="40"/>
      <c r="FP882" s="40"/>
      <c r="FQ882" s="40"/>
      <c r="FR882" s="40"/>
      <c r="FS882" s="40"/>
      <c r="FT882" s="40"/>
      <c r="FU882" s="40"/>
      <c r="FV882" s="40"/>
      <c r="FW882" s="40"/>
      <c r="FX882" s="40"/>
      <c r="FY882" s="40"/>
      <c r="FZ882" s="40"/>
      <c r="GA882" s="40"/>
      <c r="GB882" s="40"/>
      <c r="GC882" s="40"/>
    </row>
    <row r="883" spans="1:185" ht="16.5" thickBot="1">
      <c r="A883" s="121" t="s">
        <v>27</v>
      </c>
      <c r="B883" s="122"/>
      <c r="C883" s="123">
        <v>567.5</v>
      </c>
      <c r="D883" s="225"/>
      <c r="E883" s="123"/>
      <c r="F883" s="100">
        <v>15.4</v>
      </c>
      <c r="G883" s="100">
        <v>18.824999999999999</v>
      </c>
      <c r="H883" s="100">
        <v>72.399999999999991</v>
      </c>
      <c r="I883" s="100">
        <v>520.4</v>
      </c>
      <c r="J883" s="100"/>
    </row>
    <row r="884" spans="1:185">
      <c r="A884" s="126"/>
      <c r="B884" s="127" t="s">
        <v>48</v>
      </c>
      <c r="C884" s="217"/>
      <c r="D884" s="128"/>
      <c r="E884" s="226"/>
      <c r="F884" s="347"/>
      <c r="G884" s="90"/>
      <c r="H884" s="348"/>
      <c r="I884" s="347"/>
      <c r="J884" s="91"/>
    </row>
    <row r="885" spans="1:185" s="52" customFormat="1" ht="31.5">
      <c r="A885" s="102" t="s">
        <v>393</v>
      </c>
      <c r="B885" s="103"/>
      <c r="C885" s="104">
        <v>40</v>
      </c>
      <c r="D885" s="109"/>
      <c r="E885" s="108"/>
      <c r="F885" s="105">
        <v>2.4</v>
      </c>
      <c r="G885" s="105">
        <v>4.4000000000000004</v>
      </c>
      <c r="H885" s="108">
        <v>30</v>
      </c>
      <c r="I885" s="105">
        <v>169</v>
      </c>
      <c r="J885" s="98" t="s">
        <v>369</v>
      </c>
      <c r="K885" s="131"/>
      <c r="L885" s="131"/>
      <c r="M885" s="131"/>
      <c r="N885" s="131"/>
      <c r="O885" s="131"/>
      <c r="P885" s="131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46"/>
      <c r="AF885" s="46"/>
      <c r="AG885" s="46"/>
      <c r="AH885" s="46"/>
      <c r="AI885" s="46"/>
      <c r="AJ885" s="46"/>
      <c r="AK885" s="46"/>
      <c r="AL885" s="46"/>
      <c r="AM885" s="46"/>
      <c r="AN885" s="46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  <c r="AZ885" s="46"/>
      <c r="BA885" s="46"/>
      <c r="BB885" s="46"/>
      <c r="BC885" s="46"/>
      <c r="BD885" s="46"/>
      <c r="BE885" s="46"/>
      <c r="BF885" s="46"/>
      <c r="BG885" s="46"/>
      <c r="BH885" s="46"/>
      <c r="BI885" s="46"/>
      <c r="BJ885" s="46"/>
      <c r="BK885" s="46"/>
      <c r="BL885" s="46"/>
      <c r="BM885" s="46"/>
      <c r="BN885" s="46"/>
      <c r="BO885" s="46"/>
      <c r="BP885" s="46"/>
      <c r="BQ885" s="46"/>
      <c r="BR885" s="46"/>
      <c r="BS885" s="46"/>
      <c r="BT885" s="46"/>
      <c r="BU885" s="46"/>
      <c r="BV885" s="46"/>
      <c r="BW885" s="46"/>
      <c r="BX885" s="46"/>
      <c r="BY885" s="46"/>
      <c r="BZ885" s="46"/>
      <c r="CA885" s="46"/>
      <c r="CB885" s="46"/>
      <c r="CC885" s="46"/>
      <c r="CD885" s="46"/>
      <c r="CE885" s="46"/>
      <c r="CF885" s="46"/>
      <c r="CG885" s="46"/>
      <c r="CH885" s="46"/>
      <c r="CI885" s="46"/>
      <c r="CJ885" s="46"/>
      <c r="CK885" s="46"/>
      <c r="CL885" s="46"/>
      <c r="CM885" s="46"/>
      <c r="CN885" s="46"/>
      <c r="CO885" s="46"/>
      <c r="CP885" s="46"/>
      <c r="CQ885" s="46"/>
      <c r="CR885" s="46"/>
      <c r="CS885" s="46"/>
      <c r="CT885" s="46"/>
      <c r="CU885" s="46"/>
      <c r="CV885" s="46"/>
      <c r="CW885" s="46"/>
      <c r="CX885" s="46"/>
      <c r="CY885" s="46"/>
      <c r="CZ885" s="46"/>
      <c r="DA885" s="46"/>
      <c r="DB885" s="46"/>
      <c r="DC885" s="46"/>
      <c r="DD885" s="46"/>
      <c r="DE885" s="46"/>
      <c r="DF885" s="46"/>
      <c r="DG885" s="46"/>
      <c r="DH885" s="46"/>
      <c r="DI885" s="46"/>
      <c r="DJ885" s="46"/>
      <c r="DK885" s="46"/>
      <c r="DL885" s="46"/>
      <c r="DM885" s="46"/>
      <c r="DN885" s="46"/>
      <c r="DO885" s="46"/>
      <c r="DP885" s="46"/>
      <c r="DQ885" s="46"/>
      <c r="DR885" s="46"/>
      <c r="DS885" s="46"/>
      <c r="DT885" s="46"/>
      <c r="DU885" s="46"/>
      <c r="DV885" s="46"/>
      <c r="DW885" s="46"/>
      <c r="DX885" s="46"/>
      <c r="DY885" s="46"/>
      <c r="DZ885" s="46"/>
      <c r="EA885" s="46"/>
      <c r="EB885" s="46"/>
      <c r="EC885" s="46"/>
      <c r="ED885" s="46"/>
      <c r="EE885" s="46"/>
      <c r="EF885" s="46"/>
      <c r="EG885" s="46"/>
      <c r="EH885" s="46"/>
      <c r="EI885" s="46"/>
      <c r="EJ885" s="46"/>
      <c r="EK885" s="46"/>
      <c r="EL885" s="46"/>
      <c r="EM885" s="46"/>
      <c r="EN885" s="46"/>
      <c r="EO885" s="46"/>
      <c r="EP885" s="46"/>
      <c r="EQ885" s="46"/>
      <c r="ER885" s="46"/>
      <c r="ES885" s="46"/>
      <c r="ET885" s="46"/>
      <c r="EU885" s="46"/>
      <c r="EV885" s="46"/>
      <c r="EW885" s="46"/>
      <c r="EX885" s="46"/>
      <c r="EY885" s="46"/>
      <c r="EZ885" s="46"/>
      <c r="FA885" s="46"/>
      <c r="FB885" s="46"/>
      <c r="FC885" s="46"/>
      <c r="FD885" s="46"/>
      <c r="FE885" s="46"/>
      <c r="FF885" s="46"/>
      <c r="FG885" s="46"/>
      <c r="FH885" s="46"/>
      <c r="FI885" s="46"/>
      <c r="FJ885" s="46"/>
      <c r="FK885" s="46"/>
      <c r="FL885" s="46"/>
      <c r="FM885" s="46"/>
      <c r="FN885" s="46"/>
      <c r="FO885" s="46"/>
      <c r="FP885" s="46"/>
      <c r="FQ885" s="46"/>
      <c r="FR885" s="46"/>
      <c r="FS885" s="46"/>
      <c r="FT885" s="46"/>
      <c r="FU885" s="46"/>
      <c r="FV885" s="46"/>
      <c r="FW885" s="46"/>
      <c r="FX885" s="46"/>
      <c r="FY885" s="46"/>
      <c r="FZ885" s="46"/>
      <c r="GA885" s="46"/>
      <c r="GB885" s="46"/>
      <c r="GC885" s="46"/>
    </row>
    <row r="886" spans="1:185" s="52" customFormat="1">
      <c r="A886" s="102"/>
      <c r="B886" s="103" t="s">
        <v>45</v>
      </c>
      <c r="C886" s="104"/>
      <c r="D886" s="109">
        <v>17.600000000000001</v>
      </c>
      <c r="E886" s="108">
        <v>17.600000000000001</v>
      </c>
      <c r="F886" s="105"/>
      <c r="G886" s="105"/>
      <c r="H886" s="108"/>
      <c r="I886" s="105"/>
      <c r="J886" s="98"/>
      <c r="K886" s="131"/>
      <c r="L886" s="131"/>
      <c r="M886" s="131"/>
      <c r="N886" s="131"/>
      <c r="O886" s="131"/>
      <c r="P886" s="131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46"/>
      <c r="AF886" s="46"/>
      <c r="AG886" s="46"/>
      <c r="AH886" s="46"/>
      <c r="AI886" s="46"/>
      <c r="AJ886" s="46"/>
      <c r="AK886" s="46"/>
      <c r="AL886" s="46"/>
      <c r="AM886" s="46"/>
      <c r="AN886" s="46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  <c r="AZ886" s="46"/>
      <c r="BA886" s="46"/>
      <c r="BB886" s="46"/>
      <c r="BC886" s="46"/>
      <c r="BD886" s="46"/>
      <c r="BE886" s="46"/>
      <c r="BF886" s="46"/>
      <c r="BG886" s="46"/>
      <c r="BH886" s="46"/>
      <c r="BI886" s="46"/>
      <c r="BJ886" s="46"/>
      <c r="BK886" s="46"/>
      <c r="BL886" s="46"/>
      <c r="BM886" s="46"/>
      <c r="BN886" s="46"/>
      <c r="BO886" s="46"/>
      <c r="BP886" s="46"/>
      <c r="BQ886" s="46"/>
      <c r="BR886" s="46"/>
      <c r="BS886" s="46"/>
      <c r="BT886" s="46"/>
      <c r="BU886" s="46"/>
      <c r="BV886" s="46"/>
      <c r="BW886" s="46"/>
      <c r="BX886" s="46"/>
      <c r="BY886" s="46"/>
      <c r="BZ886" s="46"/>
      <c r="CA886" s="46"/>
      <c r="CB886" s="46"/>
      <c r="CC886" s="46"/>
      <c r="CD886" s="46"/>
      <c r="CE886" s="46"/>
      <c r="CF886" s="46"/>
      <c r="CG886" s="46"/>
      <c r="CH886" s="46"/>
      <c r="CI886" s="46"/>
      <c r="CJ886" s="46"/>
      <c r="CK886" s="46"/>
      <c r="CL886" s="46"/>
      <c r="CM886" s="46"/>
      <c r="CN886" s="46"/>
      <c r="CO886" s="46"/>
      <c r="CP886" s="46"/>
      <c r="CQ886" s="46"/>
      <c r="CR886" s="46"/>
      <c r="CS886" s="46"/>
      <c r="CT886" s="46"/>
      <c r="CU886" s="46"/>
      <c r="CV886" s="46"/>
      <c r="CW886" s="46"/>
      <c r="CX886" s="46"/>
      <c r="CY886" s="46"/>
      <c r="CZ886" s="46"/>
      <c r="DA886" s="46"/>
      <c r="DB886" s="46"/>
      <c r="DC886" s="46"/>
      <c r="DD886" s="46"/>
      <c r="DE886" s="46"/>
      <c r="DF886" s="46"/>
      <c r="DG886" s="46"/>
      <c r="DH886" s="46"/>
      <c r="DI886" s="46"/>
      <c r="DJ886" s="46"/>
      <c r="DK886" s="46"/>
      <c r="DL886" s="46"/>
      <c r="DM886" s="46"/>
      <c r="DN886" s="46"/>
      <c r="DO886" s="46"/>
      <c r="DP886" s="46"/>
      <c r="DQ886" s="46"/>
      <c r="DR886" s="46"/>
      <c r="DS886" s="46"/>
      <c r="DT886" s="46"/>
      <c r="DU886" s="46"/>
      <c r="DV886" s="46"/>
      <c r="DW886" s="46"/>
      <c r="DX886" s="46"/>
      <c r="DY886" s="46"/>
      <c r="DZ886" s="46"/>
      <c r="EA886" s="46"/>
      <c r="EB886" s="46"/>
      <c r="EC886" s="46"/>
      <c r="ED886" s="46"/>
      <c r="EE886" s="46"/>
      <c r="EF886" s="46"/>
      <c r="EG886" s="46"/>
      <c r="EH886" s="46"/>
      <c r="EI886" s="46"/>
      <c r="EJ886" s="46"/>
      <c r="EK886" s="46"/>
      <c r="EL886" s="46"/>
      <c r="EM886" s="46"/>
      <c r="EN886" s="46"/>
      <c r="EO886" s="46"/>
      <c r="EP886" s="46"/>
      <c r="EQ886" s="46"/>
      <c r="ER886" s="46"/>
      <c r="ES886" s="46"/>
      <c r="ET886" s="46"/>
      <c r="EU886" s="46"/>
      <c r="EV886" s="46"/>
      <c r="EW886" s="46"/>
      <c r="EX886" s="46"/>
      <c r="EY886" s="46"/>
      <c r="EZ886" s="46"/>
      <c r="FA886" s="46"/>
      <c r="FB886" s="46"/>
      <c r="FC886" s="46"/>
      <c r="FD886" s="46"/>
      <c r="FE886" s="46"/>
      <c r="FF886" s="46"/>
      <c r="FG886" s="46"/>
      <c r="FH886" s="46"/>
      <c r="FI886" s="46"/>
      <c r="FJ886" s="46"/>
      <c r="FK886" s="46"/>
      <c r="FL886" s="46"/>
      <c r="FM886" s="46"/>
      <c r="FN886" s="46"/>
      <c r="FO886" s="46"/>
      <c r="FP886" s="46"/>
      <c r="FQ886" s="46"/>
      <c r="FR886" s="46"/>
      <c r="FS886" s="46"/>
      <c r="FT886" s="46"/>
      <c r="FU886" s="46"/>
      <c r="FV886" s="46"/>
      <c r="FW886" s="46"/>
      <c r="FX886" s="46"/>
      <c r="FY886" s="46"/>
      <c r="FZ886" s="46"/>
      <c r="GA886" s="46"/>
      <c r="GB886" s="46"/>
      <c r="GC886" s="46"/>
    </row>
    <row r="887" spans="1:185" s="52" customFormat="1">
      <c r="A887" s="102"/>
      <c r="B887" s="103" t="s">
        <v>52</v>
      </c>
      <c r="C887" s="104"/>
      <c r="D887" s="109">
        <v>1.1000000000000001</v>
      </c>
      <c r="E887" s="108">
        <v>1.1000000000000001</v>
      </c>
      <c r="F887" s="105"/>
      <c r="G887" s="105"/>
      <c r="H887" s="108"/>
      <c r="I887" s="105"/>
      <c r="J887" s="98"/>
      <c r="K887" s="131"/>
      <c r="L887" s="131"/>
      <c r="M887" s="131"/>
      <c r="N887" s="131"/>
      <c r="O887" s="131"/>
      <c r="P887" s="131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46"/>
      <c r="AF887" s="46"/>
      <c r="AG887" s="46"/>
      <c r="AH887" s="46"/>
      <c r="AI887" s="46"/>
      <c r="AJ887" s="46"/>
      <c r="AK887" s="46"/>
      <c r="AL887" s="46"/>
      <c r="AM887" s="46"/>
      <c r="AN887" s="46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  <c r="AZ887" s="46"/>
      <c r="BA887" s="46"/>
      <c r="BB887" s="46"/>
      <c r="BC887" s="46"/>
      <c r="BD887" s="46"/>
      <c r="BE887" s="46"/>
      <c r="BF887" s="46"/>
      <c r="BG887" s="46"/>
      <c r="BH887" s="46"/>
      <c r="BI887" s="46"/>
      <c r="BJ887" s="46"/>
      <c r="BK887" s="46"/>
      <c r="BL887" s="46"/>
      <c r="BM887" s="46"/>
      <c r="BN887" s="46"/>
      <c r="BO887" s="46"/>
      <c r="BP887" s="46"/>
      <c r="BQ887" s="46"/>
      <c r="BR887" s="46"/>
      <c r="BS887" s="46"/>
      <c r="BT887" s="46"/>
      <c r="BU887" s="46"/>
      <c r="BV887" s="46"/>
      <c r="BW887" s="46"/>
      <c r="BX887" s="46"/>
      <c r="BY887" s="46"/>
      <c r="BZ887" s="46"/>
      <c r="CA887" s="46"/>
      <c r="CB887" s="46"/>
      <c r="CC887" s="46"/>
      <c r="CD887" s="46"/>
      <c r="CE887" s="46"/>
      <c r="CF887" s="46"/>
      <c r="CG887" s="46"/>
      <c r="CH887" s="46"/>
      <c r="CI887" s="46"/>
      <c r="CJ887" s="46"/>
      <c r="CK887" s="46"/>
      <c r="CL887" s="46"/>
      <c r="CM887" s="46"/>
      <c r="CN887" s="46"/>
      <c r="CO887" s="46"/>
      <c r="CP887" s="46"/>
      <c r="CQ887" s="46"/>
      <c r="CR887" s="46"/>
      <c r="CS887" s="46"/>
      <c r="CT887" s="46"/>
      <c r="CU887" s="46"/>
      <c r="CV887" s="46"/>
      <c r="CW887" s="46"/>
      <c r="CX887" s="46"/>
      <c r="CY887" s="46"/>
      <c r="CZ887" s="46"/>
      <c r="DA887" s="46"/>
      <c r="DB887" s="46"/>
      <c r="DC887" s="46"/>
      <c r="DD887" s="46"/>
      <c r="DE887" s="46"/>
      <c r="DF887" s="46"/>
      <c r="DG887" s="46"/>
      <c r="DH887" s="46"/>
      <c r="DI887" s="46"/>
      <c r="DJ887" s="46"/>
      <c r="DK887" s="46"/>
      <c r="DL887" s="46"/>
      <c r="DM887" s="46"/>
      <c r="DN887" s="46"/>
      <c r="DO887" s="46"/>
      <c r="DP887" s="46"/>
      <c r="DQ887" s="46"/>
      <c r="DR887" s="46"/>
      <c r="DS887" s="46"/>
      <c r="DT887" s="46"/>
      <c r="DU887" s="46"/>
      <c r="DV887" s="46"/>
      <c r="DW887" s="46"/>
      <c r="DX887" s="46"/>
      <c r="DY887" s="46"/>
      <c r="DZ887" s="46"/>
      <c r="EA887" s="46"/>
      <c r="EB887" s="46"/>
      <c r="EC887" s="46"/>
      <c r="ED887" s="46"/>
      <c r="EE887" s="46"/>
      <c r="EF887" s="46"/>
      <c r="EG887" s="46"/>
      <c r="EH887" s="46"/>
      <c r="EI887" s="46"/>
      <c r="EJ887" s="46"/>
      <c r="EK887" s="46"/>
      <c r="EL887" s="46"/>
      <c r="EM887" s="46"/>
      <c r="EN887" s="46"/>
      <c r="EO887" s="46"/>
      <c r="EP887" s="46"/>
      <c r="EQ887" s="46"/>
      <c r="ER887" s="46"/>
      <c r="ES887" s="46"/>
      <c r="ET887" s="46"/>
      <c r="EU887" s="46"/>
      <c r="EV887" s="46"/>
      <c r="EW887" s="46"/>
      <c r="EX887" s="46"/>
      <c r="EY887" s="46"/>
      <c r="EZ887" s="46"/>
      <c r="FA887" s="46"/>
      <c r="FB887" s="46"/>
      <c r="FC887" s="46"/>
      <c r="FD887" s="46"/>
      <c r="FE887" s="46"/>
      <c r="FF887" s="46"/>
      <c r="FG887" s="46"/>
      <c r="FH887" s="46"/>
      <c r="FI887" s="46"/>
      <c r="FJ887" s="46"/>
      <c r="FK887" s="46"/>
      <c r="FL887" s="46"/>
      <c r="FM887" s="46"/>
      <c r="FN887" s="46"/>
      <c r="FO887" s="46"/>
      <c r="FP887" s="46"/>
      <c r="FQ887" s="46"/>
      <c r="FR887" s="46"/>
      <c r="FS887" s="46"/>
      <c r="FT887" s="46"/>
      <c r="FU887" s="46"/>
      <c r="FV887" s="46"/>
      <c r="FW887" s="46"/>
      <c r="FX887" s="46"/>
      <c r="FY887" s="46"/>
      <c r="FZ887" s="46"/>
      <c r="GA887" s="46"/>
      <c r="GB887" s="46"/>
      <c r="GC887" s="46"/>
    </row>
    <row r="888" spans="1:185" s="52" customFormat="1">
      <c r="A888" s="102"/>
      <c r="B888" s="103" t="s">
        <v>41</v>
      </c>
      <c r="C888" s="104"/>
      <c r="D888" s="108">
        <v>0.08</v>
      </c>
      <c r="E888" s="108">
        <v>0.08</v>
      </c>
      <c r="F888" s="108"/>
      <c r="G888" s="108"/>
      <c r="H888" s="109"/>
      <c r="I888" s="108"/>
      <c r="J888" s="98"/>
      <c r="K888" s="131"/>
      <c r="L888" s="131"/>
      <c r="M888" s="131"/>
      <c r="N888" s="131"/>
      <c r="O888" s="131"/>
      <c r="P888" s="131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46"/>
      <c r="AF888" s="46"/>
      <c r="AG888" s="46"/>
      <c r="AH888" s="46"/>
      <c r="AI888" s="46"/>
      <c r="AJ888" s="46"/>
      <c r="AK888" s="46"/>
      <c r="AL888" s="46"/>
      <c r="AM888" s="46"/>
      <c r="AN888" s="46"/>
      <c r="AO888" s="46"/>
      <c r="AP888" s="46"/>
      <c r="AQ888" s="46"/>
      <c r="AR888" s="46"/>
      <c r="AS888" s="46"/>
      <c r="AT888" s="46"/>
      <c r="AU888" s="46"/>
      <c r="AV888" s="46"/>
      <c r="AW888" s="46"/>
      <c r="AX888" s="46"/>
      <c r="AY888" s="46"/>
      <c r="AZ888" s="46"/>
      <c r="BA888" s="46"/>
      <c r="BB888" s="46"/>
      <c r="BC888" s="46"/>
      <c r="BD888" s="46"/>
      <c r="BE888" s="46"/>
      <c r="BF888" s="46"/>
      <c r="BG888" s="46"/>
      <c r="BH888" s="46"/>
      <c r="BI888" s="46"/>
      <c r="BJ888" s="46"/>
      <c r="BK888" s="46"/>
      <c r="BL888" s="46"/>
      <c r="BM888" s="46"/>
      <c r="BN888" s="46"/>
      <c r="BO888" s="46"/>
      <c r="BP888" s="46"/>
      <c r="BQ888" s="46"/>
      <c r="BR888" s="46"/>
      <c r="BS888" s="46"/>
      <c r="BT888" s="46"/>
      <c r="BU888" s="46"/>
      <c r="BV888" s="46"/>
      <c r="BW888" s="46"/>
      <c r="BX888" s="46"/>
      <c r="BY888" s="46"/>
      <c r="BZ888" s="46"/>
      <c r="CA888" s="46"/>
      <c r="CB888" s="46"/>
      <c r="CC888" s="46"/>
      <c r="CD888" s="46"/>
      <c r="CE888" s="46"/>
      <c r="CF888" s="46"/>
      <c r="CG888" s="46"/>
      <c r="CH888" s="46"/>
      <c r="CI888" s="46"/>
      <c r="CJ888" s="46"/>
      <c r="CK888" s="46"/>
      <c r="CL888" s="46"/>
      <c r="CM888" s="46"/>
      <c r="CN888" s="46"/>
      <c r="CO888" s="46"/>
      <c r="CP888" s="46"/>
      <c r="CQ888" s="46"/>
      <c r="CR888" s="46"/>
      <c r="CS888" s="46"/>
      <c r="CT888" s="46"/>
      <c r="CU888" s="46"/>
      <c r="CV888" s="46"/>
      <c r="CW888" s="46"/>
      <c r="CX888" s="46"/>
      <c r="CY888" s="46"/>
      <c r="CZ888" s="46"/>
      <c r="DA888" s="46"/>
      <c r="DB888" s="46"/>
      <c r="DC888" s="46"/>
      <c r="DD888" s="46"/>
      <c r="DE888" s="46"/>
      <c r="DF888" s="46"/>
      <c r="DG888" s="46"/>
      <c r="DH888" s="46"/>
      <c r="DI888" s="46"/>
      <c r="DJ888" s="46"/>
      <c r="DK888" s="46"/>
      <c r="DL888" s="46"/>
      <c r="DM888" s="46"/>
      <c r="DN888" s="46"/>
      <c r="DO888" s="46"/>
      <c r="DP888" s="46"/>
      <c r="DQ888" s="46"/>
      <c r="DR888" s="46"/>
      <c r="DS888" s="46"/>
      <c r="DT888" s="46"/>
      <c r="DU888" s="46"/>
      <c r="DV888" s="46"/>
      <c r="DW888" s="46"/>
      <c r="DX888" s="46"/>
      <c r="DY888" s="46"/>
      <c r="DZ888" s="46"/>
      <c r="EA888" s="46"/>
      <c r="EB888" s="46"/>
      <c r="EC888" s="46"/>
      <c r="ED888" s="46"/>
      <c r="EE888" s="46"/>
      <c r="EF888" s="46"/>
      <c r="EG888" s="46"/>
      <c r="EH888" s="46"/>
      <c r="EI888" s="46"/>
      <c r="EJ888" s="46"/>
      <c r="EK888" s="46"/>
      <c r="EL888" s="46"/>
      <c r="EM888" s="46"/>
      <c r="EN888" s="46"/>
      <c r="EO888" s="46"/>
      <c r="EP888" s="46"/>
      <c r="EQ888" s="46"/>
      <c r="ER888" s="46"/>
      <c r="ES888" s="46"/>
      <c r="ET888" s="46"/>
      <c r="EU888" s="46"/>
      <c r="EV888" s="46"/>
      <c r="EW888" s="46"/>
      <c r="EX888" s="46"/>
      <c r="EY888" s="46"/>
      <c r="EZ888" s="46"/>
      <c r="FA888" s="46"/>
      <c r="FB888" s="46"/>
      <c r="FC888" s="46"/>
      <c r="FD888" s="46"/>
      <c r="FE888" s="46"/>
      <c r="FF888" s="46"/>
      <c r="FG888" s="46"/>
      <c r="FH888" s="46"/>
      <c r="FI888" s="46"/>
      <c r="FJ888" s="46"/>
      <c r="FK888" s="46"/>
      <c r="FL888" s="46"/>
      <c r="FM888" s="46"/>
      <c r="FN888" s="46"/>
      <c r="FO888" s="46"/>
      <c r="FP888" s="46"/>
      <c r="FQ888" s="46"/>
      <c r="FR888" s="46"/>
      <c r="FS888" s="46"/>
      <c r="FT888" s="46"/>
      <c r="FU888" s="46"/>
      <c r="FV888" s="46"/>
      <c r="FW888" s="46"/>
      <c r="FX888" s="46"/>
      <c r="FY888" s="46"/>
      <c r="FZ888" s="46"/>
      <c r="GA888" s="46"/>
      <c r="GB888" s="46"/>
      <c r="GC888" s="46"/>
    </row>
    <row r="889" spans="1:185" s="52" customFormat="1">
      <c r="A889" s="102"/>
      <c r="B889" s="103" t="s">
        <v>55</v>
      </c>
      <c r="C889" s="104"/>
      <c r="D889" s="109">
        <v>0.16</v>
      </c>
      <c r="E889" s="108">
        <v>0.16</v>
      </c>
      <c r="F889" s="109"/>
      <c r="G889" s="108"/>
      <c r="H889" s="109"/>
      <c r="I889" s="105"/>
      <c r="J889" s="98"/>
      <c r="K889" s="131"/>
      <c r="L889" s="131"/>
      <c r="M889" s="131"/>
      <c r="N889" s="131"/>
      <c r="O889" s="131"/>
      <c r="P889" s="131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46"/>
      <c r="AF889" s="46"/>
      <c r="AG889" s="46"/>
      <c r="AH889" s="46"/>
      <c r="AI889" s="46"/>
      <c r="AJ889" s="46"/>
      <c r="AK889" s="46"/>
      <c r="AL889" s="46"/>
      <c r="AM889" s="46"/>
      <c r="AN889" s="46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  <c r="AZ889" s="46"/>
      <c r="BA889" s="46"/>
      <c r="BB889" s="46"/>
      <c r="BC889" s="46"/>
      <c r="BD889" s="46"/>
      <c r="BE889" s="46"/>
      <c r="BF889" s="46"/>
      <c r="BG889" s="46"/>
      <c r="BH889" s="46"/>
      <c r="BI889" s="46"/>
      <c r="BJ889" s="46"/>
      <c r="BK889" s="46"/>
      <c r="BL889" s="46"/>
      <c r="BM889" s="46"/>
      <c r="BN889" s="46"/>
      <c r="BO889" s="46"/>
      <c r="BP889" s="46"/>
      <c r="BQ889" s="46"/>
      <c r="BR889" s="46"/>
      <c r="BS889" s="46"/>
      <c r="BT889" s="46"/>
      <c r="BU889" s="46"/>
      <c r="BV889" s="46"/>
      <c r="BW889" s="46"/>
      <c r="BX889" s="46"/>
      <c r="BY889" s="46"/>
      <c r="BZ889" s="46"/>
      <c r="CA889" s="46"/>
      <c r="CB889" s="46"/>
      <c r="CC889" s="46"/>
      <c r="CD889" s="46"/>
      <c r="CE889" s="46"/>
      <c r="CF889" s="46"/>
      <c r="CG889" s="46"/>
      <c r="CH889" s="46"/>
      <c r="CI889" s="46"/>
      <c r="CJ889" s="46"/>
      <c r="CK889" s="46"/>
      <c r="CL889" s="46"/>
      <c r="CM889" s="46"/>
      <c r="CN889" s="46"/>
      <c r="CO889" s="46"/>
      <c r="CP889" s="46"/>
      <c r="CQ889" s="46"/>
      <c r="CR889" s="46"/>
      <c r="CS889" s="46"/>
      <c r="CT889" s="46"/>
      <c r="CU889" s="46"/>
      <c r="CV889" s="46"/>
      <c r="CW889" s="46"/>
      <c r="CX889" s="46"/>
      <c r="CY889" s="46"/>
      <c r="CZ889" s="46"/>
      <c r="DA889" s="46"/>
      <c r="DB889" s="46"/>
      <c r="DC889" s="46"/>
      <c r="DD889" s="46"/>
      <c r="DE889" s="46"/>
      <c r="DF889" s="46"/>
      <c r="DG889" s="46"/>
      <c r="DH889" s="46"/>
      <c r="DI889" s="46"/>
      <c r="DJ889" s="46"/>
      <c r="DK889" s="46"/>
      <c r="DL889" s="46"/>
      <c r="DM889" s="46"/>
      <c r="DN889" s="46"/>
      <c r="DO889" s="46"/>
      <c r="DP889" s="46"/>
      <c r="DQ889" s="46"/>
      <c r="DR889" s="46"/>
      <c r="DS889" s="46"/>
      <c r="DT889" s="46"/>
      <c r="DU889" s="46"/>
      <c r="DV889" s="46"/>
      <c r="DW889" s="46"/>
      <c r="DX889" s="46"/>
      <c r="DY889" s="46"/>
      <c r="DZ889" s="46"/>
      <c r="EA889" s="46"/>
      <c r="EB889" s="46"/>
      <c r="EC889" s="46"/>
      <c r="ED889" s="46"/>
      <c r="EE889" s="46"/>
      <c r="EF889" s="46"/>
      <c r="EG889" s="46"/>
      <c r="EH889" s="46"/>
      <c r="EI889" s="46"/>
      <c r="EJ889" s="46"/>
      <c r="EK889" s="46"/>
      <c r="EL889" s="46"/>
      <c r="EM889" s="46"/>
      <c r="EN889" s="46"/>
      <c r="EO889" s="46"/>
      <c r="EP889" s="46"/>
      <c r="EQ889" s="46"/>
      <c r="ER889" s="46"/>
      <c r="ES889" s="46"/>
      <c r="ET889" s="46"/>
      <c r="EU889" s="46"/>
      <c r="EV889" s="46"/>
      <c r="EW889" s="46"/>
      <c r="EX889" s="46"/>
      <c r="EY889" s="46"/>
      <c r="EZ889" s="46"/>
      <c r="FA889" s="46"/>
      <c r="FB889" s="46"/>
      <c r="FC889" s="46"/>
      <c r="FD889" s="46"/>
      <c r="FE889" s="46"/>
      <c r="FF889" s="46"/>
      <c r="FG889" s="46"/>
      <c r="FH889" s="46"/>
      <c r="FI889" s="46"/>
      <c r="FJ889" s="46"/>
      <c r="FK889" s="46"/>
      <c r="FL889" s="46"/>
      <c r="FM889" s="46"/>
      <c r="FN889" s="46"/>
      <c r="FO889" s="46"/>
      <c r="FP889" s="46"/>
      <c r="FQ889" s="46"/>
      <c r="FR889" s="46"/>
      <c r="FS889" s="46"/>
      <c r="FT889" s="46"/>
      <c r="FU889" s="46"/>
      <c r="FV889" s="46"/>
      <c r="FW889" s="46"/>
      <c r="FX889" s="46"/>
      <c r="FY889" s="46"/>
      <c r="FZ889" s="46"/>
      <c r="GA889" s="46"/>
      <c r="GB889" s="46"/>
      <c r="GC889" s="46"/>
    </row>
    <row r="890" spans="1:185" s="52" customFormat="1" ht="31.5">
      <c r="A890" s="102"/>
      <c r="B890" s="103" t="s">
        <v>36</v>
      </c>
      <c r="C890" s="104"/>
      <c r="D890" s="109">
        <v>1.1000000000000001</v>
      </c>
      <c r="E890" s="108">
        <v>1.1000000000000001</v>
      </c>
      <c r="F890" s="109"/>
      <c r="G890" s="108"/>
      <c r="H890" s="109"/>
      <c r="I890" s="105"/>
      <c r="J890" s="98"/>
      <c r="K890" s="131"/>
      <c r="L890" s="131"/>
      <c r="M890" s="131"/>
      <c r="N890" s="131"/>
      <c r="O890" s="131"/>
      <c r="P890" s="131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  <c r="AZ890" s="46"/>
      <c r="BA890" s="46"/>
      <c r="BB890" s="46"/>
      <c r="BC890" s="46"/>
      <c r="BD890" s="46"/>
      <c r="BE890" s="46"/>
      <c r="BF890" s="46"/>
      <c r="BG890" s="46"/>
      <c r="BH890" s="46"/>
      <c r="BI890" s="46"/>
      <c r="BJ890" s="46"/>
      <c r="BK890" s="46"/>
      <c r="BL890" s="46"/>
      <c r="BM890" s="46"/>
      <c r="BN890" s="46"/>
      <c r="BO890" s="46"/>
      <c r="BP890" s="46"/>
      <c r="BQ890" s="46"/>
      <c r="BR890" s="46"/>
      <c r="BS890" s="46"/>
      <c r="BT890" s="46"/>
      <c r="BU890" s="46"/>
      <c r="BV890" s="46"/>
      <c r="BW890" s="46"/>
      <c r="BX890" s="46"/>
      <c r="BY890" s="46"/>
      <c r="BZ890" s="46"/>
      <c r="CA890" s="46"/>
      <c r="CB890" s="46"/>
      <c r="CC890" s="46"/>
      <c r="CD890" s="46"/>
      <c r="CE890" s="46"/>
      <c r="CF890" s="46"/>
      <c r="CG890" s="46"/>
      <c r="CH890" s="46"/>
      <c r="CI890" s="46"/>
      <c r="CJ890" s="46"/>
      <c r="CK890" s="46"/>
      <c r="CL890" s="46"/>
      <c r="CM890" s="46"/>
      <c r="CN890" s="46"/>
      <c r="CO890" s="46"/>
      <c r="CP890" s="46"/>
      <c r="CQ890" s="46"/>
      <c r="CR890" s="46"/>
      <c r="CS890" s="46"/>
      <c r="CT890" s="46"/>
      <c r="CU890" s="46"/>
      <c r="CV890" s="46"/>
      <c r="CW890" s="46"/>
      <c r="CX890" s="46"/>
      <c r="CY890" s="46"/>
      <c r="CZ890" s="46"/>
      <c r="DA890" s="46"/>
      <c r="DB890" s="46"/>
      <c r="DC890" s="46"/>
      <c r="DD890" s="46"/>
      <c r="DE890" s="46"/>
      <c r="DF890" s="46"/>
      <c r="DG890" s="46"/>
      <c r="DH890" s="46"/>
      <c r="DI890" s="46"/>
      <c r="DJ890" s="46"/>
      <c r="DK890" s="46"/>
      <c r="DL890" s="46"/>
      <c r="DM890" s="46"/>
      <c r="DN890" s="46"/>
      <c r="DO890" s="46"/>
      <c r="DP890" s="46"/>
      <c r="DQ890" s="46"/>
      <c r="DR890" s="46"/>
      <c r="DS890" s="46"/>
      <c r="DT890" s="46"/>
      <c r="DU890" s="46"/>
      <c r="DV890" s="46"/>
      <c r="DW890" s="46"/>
      <c r="DX890" s="46"/>
      <c r="DY890" s="46"/>
      <c r="DZ890" s="46"/>
      <c r="EA890" s="46"/>
      <c r="EB890" s="46"/>
      <c r="EC890" s="46"/>
      <c r="ED890" s="46"/>
      <c r="EE890" s="46"/>
      <c r="EF890" s="46"/>
      <c r="EG890" s="46"/>
      <c r="EH890" s="46"/>
      <c r="EI890" s="46"/>
      <c r="EJ890" s="46"/>
      <c r="EK890" s="46"/>
      <c r="EL890" s="46"/>
      <c r="EM890" s="46"/>
      <c r="EN890" s="46"/>
      <c r="EO890" s="46"/>
      <c r="EP890" s="46"/>
      <c r="EQ890" s="46"/>
      <c r="ER890" s="46"/>
      <c r="ES890" s="46"/>
      <c r="ET890" s="46"/>
      <c r="EU890" s="46"/>
      <c r="EV890" s="46"/>
      <c r="EW890" s="46"/>
      <c r="EX890" s="46"/>
      <c r="EY890" s="46"/>
      <c r="EZ890" s="46"/>
      <c r="FA890" s="46"/>
      <c r="FB890" s="46"/>
      <c r="FC890" s="46"/>
      <c r="FD890" s="46"/>
      <c r="FE890" s="46"/>
      <c r="FF890" s="46"/>
      <c r="FG890" s="46"/>
      <c r="FH890" s="46"/>
      <c r="FI890" s="46"/>
      <c r="FJ890" s="46"/>
      <c r="FK890" s="46"/>
      <c r="FL890" s="46"/>
      <c r="FM890" s="46"/>
      <c r="FN890" s="46"/>
      <c r="FO890" s="46"/>
      <c r="FP890" s="46"/>
      <c r="FQ890" s="46"/>
      <c r="FR890" s="46"/>
      <c r="FS890" s="46"/>
      <c r="FT890" s="46"/>
      <c r="FU890" s="46"/>
      <c r="FV890" s="46"/>
      <c r="FW890" s="46"/>
      <c r="FX890" s="46"/>
      <c r="FY890" s="46"/>
      <c r="FZ890" s="46"/>
      <c r="GA890" s="46"/>
      <c r="GB890" s="46"/>
      <c r="GC890" s="46"/>
    </row>
    <row r="891" spans="1:185" s="52" customFormat="1">
      <c r="A891" s="102"/>
      <c r="B891" s="103" t="s">
        <v>17</v>
      </c>
      <c r="C891" s="104"/>
      <c r="D891" s="109">
        <v>9</v>
      </c>
      <c r="E891" s="108">
        <v>9</v>
      </c>
      <c r="F891" s="109"/>
      <c r="G891" s="108"/>
      <c r="H891" s="109"/>
      <c r="I891" s="105"/>
      <c r="J891" s="98"/>
      <c r="K891" s="131"/>
      <c r="L891" s="131"/>
      <c r="M891" s="131"/>
      <c r="N891" s="131"/>
      <c r="O891" s="131"/>
      <c r="P891" s="131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46"/>
      <c r="AF891" s="46"/>
      <c r="AG891" s="46"/>
      <c r="AH891" s="46"/>
      <c r="AI891" s="46"/>
      <c r="AJ891" s="46"/>
      <c r="AK891" s="46"/>
      <c r="AL891" s="46"/>
      <c r="AM891" s="46"/>
      <c r="AN891" s="46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  <c r="AZ891" s="46"/>
      <c r="BA891" s="46"/>
      <c r="BB891" s="46"/>
      <c r="BC891" s="46"/>
      <c r="BD891" s="46"/>
      <c r="BE891" s="46"/>
      <c r="BF891" s="46"/>
      <c r="BG891" s="46"/>
      <c r="BH891" s="46"/>
      <c r="BI891" s="46"/>
      <c r="BJ891" s="46"/>
      <c r="BK891" s="46"/>
      <c r="BL891" s="46"/>
      <c r="BM891" s="46"/>
      <c r="BN891" s="46"/>
      <c r="BO891" s="46"/>
      <c r="BP891" s="46"/>
      <c r="BQ891" s="46"/>
      <c r="BR891" s="46"/>
      <c r="BS891" s="46"/>
      <c r="BT891" s="46"/>
      <c r="BU891" s="46"/>
      <c r="BV891" s="46"/>
      <c r="BW891" s="46"/>
      <c r="BX891" s="46"/>
      <c r="BY891" s="46"/>
      <c r="BZ891" s="46"/>
      <c r="CA891" s="46"/>
      <c r="CB891" s="46"/>
      <c r="CC891" s="46"/>
      <c r="CD891" s="46"/>
      <c r="CE891" s="46"/>
      <c r="CF891" s="46"/>
      <c r="CG891" s="46"/>
      <c r="CH891" s="46"/>
      <c r="CI891" s="46"/>
      <c r="CJ891" s="46"/>
      <c r="CK891" s="46"/>
      <c r="CL891" s="46"/>
      <c r="CM891" s="46"/>
      <c r="CN891" s="46"/>
      <c r="CO891" s="46"/>
      <c r="CP891" s="46"/>
      <c r="CQ891" s="46"/>
      <c r="CR891" s="46"/>
      <c r="CS891" s="46"/>
      <c r="CT891" s="46"/>
      <c r="CU891" s="46"/>
      <c r="CV891" s="46"/>
      <c r="CW891" s="46"/>
      <c r="CX891" s="46"/>
      <c r="CY891" s="46"/>
      <c r="CZ891" s="46"/>
      <c r="DA891" s="46"/>
      <c r="DB891" s="46"/>
      <c r="DC891" s="46"/>
      <c r="DD891" s="46"/>
      <c r="DE891" s="46"/>
      <c r="DF891" s="46"/>
      <c r="DG891" s="46"/>
      <c r="DH891" s="46"/>
      <c r="DI891" s="46"/>
      <c r="DJ891" s="46"/>
      <c r="DK891" s="46"/>
      <c r="DL891" s="46"/>
      <c r="DM891" s="46"/>
      <c r="DN891" s="46"/>
      <c r="DO891" s="46"/>
      <c r="DP891" s="46"/>
      <c r="DQ891" s="46"/>
      <c r="DR891" s="46"/>
      <c r="DS891" s="46"/>
      <c r="DT891" s="46"/>
      <c r="DU891" s="46"/>
      <c r="DV891" s="46"/>
      <c r="DW891" s="46"/>
      <c r="DX891" s="46"/>
      <c r="DY891" s="46"/>
      <c r="DZ891" s="46"/>
      <c r="EA891" s="46"/>
      <c r="EB891" s="46"/>
      <c r="EC891" s="46"/>
      <c r="ED891" s="46"/>
      <c r="EE891" s="46"/>
      <c r="EF891" s="46"/>
      <c r="EG891" s="46"/>
      <c r="EH891" s="46"/>
      <c r="EI891" s="46"/>
      <c r="EJ891" s="46"/>
      <c r="EK891" s="46"/>
      <c r="EL891" s="46"/>
      <c r="EM891" s="46"/>
      <c r="EN891" s="46"/>
      <c r="EO891" s="46"/>
      <c r="EP891" s="46"/>
      <c r="EQ891" s="46"/>
      <c r="ER891" s="46"/>
      <c r="ES891" s="46"/>
      <c r="ET891" s="46"/>
      <c r="EU891" s="46"/>
      <c r="EV891" s="46"/>
      <c r="EW891" s="46"/>
      <c r="EX891" s="46"/>
      <c r="EY891" s="46"/>
      <c r="EZ891" s="46"/>
      <c r="FA891" s="46"/>
      <c r="FB891" s="46"/>
      <c r="FC891" s="46"/>
      <c r="FD891" s="46"/>
      <c r="FE891" s="46"/>
      <c r="FF891" s="46"/>
      <c r="FG891" s="46"/>
      <c r="FH891" s="46"/>
      <c r="FI891" s="46"/>
      <c r="FJ891" s="46"/>
      <c r="FK891" s="46"/>
      <c r="FL891" s="46"/>
      <c r="FM891" s="46"/>
      <c r="FN891" s="46"/>
      <c r="FO891" s="46"/>
      <c r="FP891" s="46"/>
      <c r="FQ891" s="46"/>
      <c r="FR891" s="46"/>
      <c r="FS891" s="46"/>
      <c r="FT891" s="46"/>
      <c r="FU891" s="46"/>
      <c r="FV891" s="46"/>
      <c r="FW891" s="46"/>
      <c r="FX891" s="46"/>
      <c r="FY891" s="46"/>
      <c r="FZ891" s="46"/>
      <c r="GA891" s="46"/>
      <c r="GB891" s="46"/>
      <c r="GC891" s="46"/>
    </row>
    <row r="892" spans="1:185" s="52" customFormat="1">
      <c r="A892" s="102"/>
      <c r="B892" s="102" t="s">
        <v>370</v>
      </c>
      <c r="C892" s="104"/>
      <c r="D892" s="109"/>
      <c r="E892" s="108"/>
      <c r="F892" s="109"/>
      <c r="G892" s="108"/>
      <c r="H892" s="109"/>
      <c r="I892" s="105"/>
      <c r="J892" s="98"/>
      <c r="K892" s="131"/>
      <c r="L892" s="131"/>
      <c r="M892" s="131"/>
      <c r="N892" s="131"/>
      <c r="O892" s="131"/>
      <c r="P892" s="131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46"/>
      <c r="AF892" s="46"/>
      <c r="AG892" s="46"/>
      <c r="AH892" s="46"/>
      <c r="AI892" s="46"/>
      <c r="AJ892" s="46"/>
      <c r="AK892" s="46"/>
      <c r="AL892" s="46"/>
      <c r="AM892" s="46"/>
      <c r="AN892" s="46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  <c r="AZ892" s="46"/>
      <c r="BA892" s="46"/>
      <c r="BB892" s="46"/>
      <c r="BC892" s="46"/>
      <c r="BD892" s="46"/>
      <c r="BE892" s="46"/>
      <c r="BF892" s="46"/>
      <c r="BG892" s="46"/>
      <c r="BH892" s="46"/>
      <c r="BI892" s="46"/>
      <c r="BJ892" s="46"/>
      <c r="BK892" s="46"/>
      <c r="BL892" s="46"/>
      <c r="BM892" s="46"/>
      <c r="BN892" s="46"/>
      <c r="BO892" s="46"/>
      <c r="BP892" s="46"/>
      <c r="BQ892" s="46"/>
      <c r="BR892" s="46"/>
      <c r="BS892" s="46"/>
      <c r="BT892" s="46"/>
      <c r="BU892" s="46"/>
      <c r="BV892" s="46"/>
      <c r="BW892" s="46"/>
      <c r="BX892" s="46"/>
      <c r="BY892" s="46"/>
      <c r="BZ892" s="46"/>
      <c r="CA892" s="46"/>
      <c r="CB892" s="46"/>
      <c r="CC892" s="46"/>
      <c r="CD892" s="46"/>
      <c r="CE892" s="46"/>
      <c r="CF892" s="46"/>
      <c r="CG892" s="46"/>
      <c r="CH892" s="46"/>
      <c r="CI892" s="46"/>
      <c r="CJ892" s="46"/>
      <c r="CK892" s="46"/>
      <c r="CL892" s="46"/>
      <c r="CM892" s="46"/>
      <c r="CN892" s="46"/>
      <c r="CO892" s="46"/>
      <c r="CP892" s="46"/>
      <c r="CQ892" s="46"/>
      <c r="CR892" s="46"/>
      <c r="CS892" s="46"/>
      <c r="CT892" s="46"/>
      <c r="CU892" s="46"/>
      <c r="CV892" s="46"/>
      <c r="CW892" s="46"/>
      <c r="CX892" s="46"/>
      <c r="CY892" s="46"/>
      <c r="CZ892" s="46"/>
      <c r="DA892" s="46"/>
      <c r="DB892" s="46"/>
      <c r="DC892" s="46"/>
      <c r="DD892" s="46"/>
      <c r="DE892" s="46"/>
      <c r="DF892" s="46"/>
      <c r="DG892" s="46"/>
      <c r="DH892" s="46"/>
      <c r="DI892" s="46"/>
      <c r="DJ892" s="46"/>
      <c r="DK892" s="46"/>
      <c r="DL892" s="46"/>
      <c r="DM892" s="46"/>
      <c r="DN892" s="46"/>
      <c r="DO892" s="46"/>
      <c r="DP892" s="46"/>
      <c r="DQ892" s="46"/>
      <c r="DR892" s="46"/>
      <c r="DS892" s="46"/>
      <c r="DT892" s="46"/>
      <c r="DU892" s="46"/>
      <c r="DV892" s="46"/>
      <c r="DW892" s="46"/>
      <c r="DX892" s="46"/>
      <c r="DY892" s="46"/>
      <c r="DZ892" s="46"/>
      <c r="EA892" s="46"/>
      <c r="EB892" s="46"/>
      <c r="EC892" s="46"/>
      <c r="ED892" s="46"/>
      <c r="EE892" s="46"/>
      <c r="EF892" s="46"/>
      <c r="EG892" s="46"/>
      <c r="EH892" s="46"/>
      <c r="EI892" s="46"/>
      <c r="EJ892" s="46"/>
      <c r="EK892" s="46"/>
      <c r="EL892" s="46"/>
      <c r="EM892" s="46"/>
      <c r="EN892" s="46"/>
      <c r="EO892" s="46"/>
      <c r="EP892" s="46"/>
      <c r="EQ892" s="46"/>
      <c r="ER892" s="46"/>
      <c r="ES892" s="46"/>
      <c r="ET892" s="46"/>
      <c r="EU892" s="46"/>
      <c r="EV892" s="46"/>
      <c r="EW892" s="46"/>
      <c r="EX892" s="46"/>
      <c r="EY892" s="46"/>
      <c r="EZ892" s="46"/>
      <c r="FA892" s="46"/>
      <c r="FB892" s="46"/>
      <c r="FC892" s="46"/>
      <c r="FD892" s="46"/>
      <c r="FE892" s="46"/>
      <c r="FF892" s="46"/>
      <c r="FG892" s="46"/>
      <c r="FH892" s="46"/>
      <c r="FI892" s="46"/>
      <c r="FJ892" s="46"/>
      <c r="FK892" s="46"/>
      <c r="FL892" s="46"/>
      <c r="FM892" s="46"/>
      <c r="FN892" s="46"/>
      <c r="FO892" s="46"/>
      <c r="FP892" s="46"/>
      <c r="FQ892" s="46"/>
      <c r="FR892" s="46"/>
      <c r="FS892" s="46"/>
      <c r="FT892" s="46"/>
      <c r="FU892" s="46"/>
      <c r="FV892" s="46"/>
      <c r="FW892" s="46"/>
      <c r="FX892" s="46"/>
      <c r="FY892" s="46"/>
      <c r="FZ892" s="46"/>
      <c r="GA892" s="46"/>
      <c r="GB892" s="46"/>
      <c r="GC892" s="46"/>
    </row>
    <row r="893" spans="1:185" s="52" customFormat="1">
      <c r="A893" s="102"/>
      <c r="B893" s="103" t="s">
        <v>69</v>
      </c>
      <c r="C893" s="104"/>
      <c r="D893" s="109">
        <v>14.4</v>
      </c>
      <c r="E893" s="108">
        <v>14.16</v>
      </c>
      <c r="F893" s="109"/>
      <c r="G893" s="108"/>
      <c r="H893" s="109"/>
      <c r="I893" s="105"/>
      <c r="J893" s="98"/>
      <c r="K893" s="131"/>
      <c r="L893" s="131"/>
      <c r="M893" s="131"/>
      <c r="N893" s="131"/>
      <c r="O893" s="131"/>
      <c r="P893" s="131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46"/>
      <c r="AF893" s="46"/>
      <c r="AG893" s="46"/>
      <c r="AH893" s="46"/>
      <c r="AI893" s="46"/>
      <c r="AJ893" s="46"/>
      <c r="AK893" s="46"/>
      <c r="AL893" s="46"/>
      <c r="AM893" s="46"/>
      <c r="AN893" s="46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  <c r="AZ893" s="46"/>
      <c r="BA893" s="46"/>
      <c r="BB893" s="46"/>
      <c r="BC893" s="46"/>
      <c r="BD893" s="46"/>
      <c r="BE893" s="46"/>
      <c r="BF893" s="46"/>
      <c r="BG893" s="46"/>
      <c r="BH893" s="46"/>
      <c r="BI893" s="46"/>
      <c r="BJ893" s="46"/>
      <c r="BK893" s="46"/>
      <c r="BL893" s="46"/>
      <c r="BM893" s="46"/>
      <c r="BN893" s="46"/>
      <c r="BO893" s="46"/>
      <c r="BP893" s="46"/>
      <c r="BQ893" s="46"/>
      <c r="BR893" s="46"/>
      <c r="BS893" s="46"/>
      <c r="BT893" s="46"/>
      <c r="BU893" s="46"/>
      <c r="BV893" s="46"/>
      <c r="BW893" s="46"/>
      <c r="BX893" s="46"/>
      <c r="BY893" s="46"/>
      <c r="BZ893" s="46"/>
      <c r="CA893" s="46"/>
      <c r="CB893" s="46"/>
      <c r="CC893" s="46"/>
      <c r="CD893" s="46"/>
      <c r="CE893" s="46"/>
      <c r="CF893" s="46"/>
      <c r="CG893" s="46"/>
      <c r="CH893" s="46"/>
      <c r="CI893" s="46"/>
      <c r="CJ893" s="46"/>
      <c r="CK893" s="46"/>
      <c r="CL893" s="46"/>
      <c r="CM893" s="46"/>
      <c r="CN893" s="46"/>
      <c r="CO893" s="46"/>
      <c r="CP893" s="46"/>
      <c r="CQ893" s="46"/>
      <c r="CR893" s="46"/>
      <c r="CS893" s="46"/>
      <c r="CT893" s="46"/>
      <c r="CU893" s="46"/>
      <c r="CV893" s="46"/>
      <c r="CW893" s="46"/>
      <c r="CX893" s="46"/>
      <c r="CY893" s="46"/>
      <c r="CZ893" s="46"/>
      <c r="DA893" s="46"/>
      <c r="DB893" s="46"/>
      <c r="DC893" s="46"/>
      <c r="DD893" s="46"/>
      <c r="DE893" s="46"/>
      <c r="DF893" s="46"/>
      <c r="DG893" s="46"/>
      <c r="DH893" s="46"/>
      <c r="DI893" s="46"/>
      <c r="DJ893" s="46"/>
      <c r="DK893" s="46"/>
      <c r="DL893" s="46"/>
      <c r="DM893" s="46"/>
      <c r="DN893" s="46"/>
      <c r="DO893" s="46"/>
      <c r="DP893" s="46"/>
      <c r="DQ893" s="46"/>
      <c r="DR893" s="46"/>
      <c r="DS893" s="46"/>
      <c r="DT893" s="46"/>
      <c r="DU893" s="46"/>
      <c r="DV893" s="46"/>
      <c r="DW893" s="46"/>
      <c r="DX893" s="46"/>
      <c r="DY893" s="46"/>
      <c r="DZ893" s="46"/>
      <c r="EA893" s="46"/>
      <c r="EB893" s="46"/>
      <c r="EC893" s="46"/>
      <c r="ED893" s="46"/>
      <c r="EE893" s="46"/>
      <c r="EF893" s="46"/>
      <c r="EG893" s="46"/>
      <c r="EH893" s="46"/>
      <c r="EI893" s="46"/>
      <c r="EJ893" s="46"/>
      <c r="EK893" s="46"/>
      <c r="EL893" s="46"/>
      <c r="EM893" s="46"/>
      <c r="EN893" s="46"/>
      <c r="EO893" s="46"/>
      <c r="EP893" s="46"/>
      <c r="EQ893" s="46"/>
      <c r="ER893" s="46"/>
      <c r="ES893" s="46"/>
      <c r="ET893" s="46"/>
      <c r="EU893" s="46"/>
      <c r="EV893" s="46"/>
      <c r="EW893" s="46"/>
      <c r="EX893" s="46"/>
      <c r="EY893" s="46"/>
      <c r="EZ893" s="46"/>
      <c r="FA893" s="46"/>
      <c r="FB893" s="46"/>
      <c r="FC893" s="46"/>
      <c r="FD893" s="46"/>
      <c r="FE893" s="46"/>
      <c r="FF893" s="46"/>
      <c r="FG893" s="46"/>
      <c r="FH893" s="46"/>
      <c r="FI893" s="46"/>
      <c r="FJ893" s="46"/>
      <c r="FK893" s="46"/>
      <c r="FL893" s="46"/>
      <c r="FM893" s="46"/>
      <c r="FN893" s="46"/>
      <c r="FO893" s="46"/>
      <c r="FP893" s="46"/>
      <c r="FQ893" s="46"/>
      <c r="FR893" s="46"/>
      <c r="FS893" s="46"/>
      <c r="FT893" s="46"/>
      <c r="FU893" s="46"/>
      <c r="FV893" s="46"/>
      <c r="FW893" s="46"/>
      <c r="FX893" s="46"/>
      <c r="FY893" s="46"/>
      <c r="FZ893" s="46"/>
      <c r="GA893" s="46"/>
      <c r="GB893" s="46"/>
      <c r="GC893" s="46"/>
    </row>
    <row r="894" spans="1:185" s="52" customFormat="1" ht="26.25" customHeight="1">
      <c r="A894" s="102"/>
      <c r="B894" s="103" t="s">
        <v>38</v>
      </c>
      <c r="C894" s="104"/>
      <c r="D894" s="109">
        <v>8.3000000000000007</v>
      </c>
      <c r="E894" s="108">
        <v>8.23</v>
      </c>
      <c r="F894" s="109"/>
      <c r="G894" s="108"/>
      <c r="H894" s="109"/>
      <c r="I894" s="105"/>
      <c r="J894" s="98"/>
      <c r="K894" s="131"/>
      <c r="L894" s="131"/>
      <c r="M894" s="131"/>
      <c r="N894" s="131"/>
      <c r="O894" s="131"/>
      <c r="P894" s="131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46"/>
      <c r="AF894" s="46"/>
      <c r="AG894" s="46"/>
      <c r="AH894" s="46"/>
      <c r="AI894" s="46"/>
      <c r="AJ894" s="46"/>
      <c r="AK894" s="46"/>
      <c r="AL894" s="46"/>
      <c r="AM894" s="46"/>
      <c r="AN894" s="46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  <c r="AZ894" s="46"/>
      <c r="BA894" s="46"/>
      <c r="BB894" s="46"/>
      <c r="BC894" s="46"/>
      <c r="BD894" s="46"/>
      <c r="BE894" s="46"/>
      <c r="BF894" s="46"/>
      <c r="BG894" s="46"/>
      <c r="BH894" s="46"/>
      <c r="BI894" s="46"/>
      <c r="BJ894" s="46"/>
      <c r="BK894" s="46"/>
      <c r="BL894" s="46"/>
      <c r="BM894" s="46"/>
      <c r="BN894" s="46"/>
      <c r="BO894" s="46"/>
      <c r="BP894" s="46"/>
      <c r="BQ894" s="46"/>
      <c r="BR894" s="46"/>
      <c r="BS894" s="46"/>
      <c r="BT894" s="46"/>
      <c r="BU894" s="46"/>
      <c r="BV894" s="46"/>
      <c r="BW894" s="46"/>
      <c r="BX894" s="46"/>
      <c r="BY894" s="46"/>
      <c r="BZ894" s="46"/>
      <c r="CA894" s="46"/>
      <c r="CB894" s="46"/>
      <c r="CC894" s="46"/>
      <c r="CD894" s="46"/>
      <c r="CE894" s="46"/>
      <c r="CF894" s="46"/>
      <c r="CG894" s="46"/>
      <c r="CH894" s="46"/>
      <c r="CI894" s="46"/>
      <c r="CJ894" s="46"/>
      <c r="CK894" s="46"/>
      <c r="CL894" s="46"/>
      <c r="CM894" s="46"/>
      <c r="CN894" s="46"/>
      <c r="CO894" s="46"/>
      <c r="CP894" s="46"/>
      <c r="CQ894" s="46"/>
      <c r="CR894" s="46"/>
      <c r="CS894" s="46"/>
      <c r="CT894" s="46"/>
      <c r="CU894" s="46"/>
      <c r="CV894" s="46"/>
      <c r="CW894" s="46"/>
      <c r="CX894" s="46"/>
      <c r="CY894" s="46"/>
      <c r="CZ894" s="46"/>
      <c r="DA894" s="46"/>
      <c r="DB894" s="46"/>
      <c r="DC894" s="46"/>
      <c r="DD894" s="46"/>
      <c r="DE894" s="46"/>
      <c r="DF894" s="46"/>
      <c r="DG894" s="46"/>
      <c r="DH894" s="46"/>
      <c r="DI894" s="46"/>
      <c r="DJ894" s="46"/>
      <c r="DK894" s="46"/>
      <c r="DL894" s="46"/>
      <c r="DM894" s="46"/>
      <c r="DN894" s="46"/>
      <c r="DO894" s="46"/>
      <c r="DP894" s="46"/>
      <c r="DQ894" s="46"/>
      <c r="DR894" s="46"/>
      <c r="DS894" s="46"/>
      <c r="DT894" s="46"/>
      <c r="DU894" s="46"/>
      <c r="DV894" s="46"/>
      <c r="DW894" s="46"/>
      <c r="DX894" s="46"/>
      <c r="DY894" s="46"/>
      <c r="DZ894" s="46"/>
      <c r="EA894" s="46"/>
      <c r="EB894" s="46"/>
      <c r="EC894" s="46"/>
      <c r="ED894" s="46"/>
      <c r="EE894" s="46"/>
      <c r="EF894" s="46"/>
      <c r="EG894" s="46"/>
      <c r="EH894" s="46"/>
      <c r="EI894" s="46"/>
      <c r="EJ894" s="46"/>
      <c r="EK894" s="46"/>
      <c r="EL894" s="46"/>
      <c r="EM894" s="46"/>
      <c r="EN894" s="46"/>
      <c r="EO894" s="46"/>
      <c r="EP894" s="46"/>
      <c r="EQ894" s="46"/>
      <c r="ER894" s="46"/>
      <c r="ES894" s="46"/>
      <c r="ET894" s="46"/>
      <c r="EU894" s="46"/>
      <c r="EV894" s="46"/>
      <c r="EW894" s="46"/>
      <c r="EX894" s="46"/>
      <c r="EY894" s="46"/>
      <c r="EZ894" s="46"/>
      <c r="FA894" s="46"/>
      <c r="FB894" s="46"/>
      <c r="FC894" s="46"/>
      <c r="FD894" s="46"/>
      <c r="FE894" s="46"/>
      <c r="FF894" s="46"/>
      <c r="FG894" s="46"/>
      <c r="FH894" s="46"/>
      <c r="FI894" s="46"/>
      <c r="FJ894" s="46"/>
      <c r="FK894" s="46"/>
      <c r="FL894" s="46"/>
      <c r="FM894" s="46"/>
      <c r="FN894" s="46"/>
      <c r="FO894" s="46"/>
      <c r="FP894" s="46"/>
      <c r="FQ894" s="46"/>
      <c r="FR894" s="46"/>
      <c r="FS894" s="46"/>
      <c r="FT894" s="46"/>
      <c r="FU894" s="46"/>
      <c r="FV894" s="46"/>
      <c r="FW894" s="46"/>
      <c r="FX894" s="46"/>
      <c r="FY894" s="46"/>
      <c r="FZ894" s="46"/>
      <c r="GA894" s="46"/>
      <c r="GB894" s="46"/>
      <c r="GC894" s="46"/>
    </row>
    <row r="895" spans="1:185" s="52" customFormat="1">
      <c r="A895" s="102"/>
      <c r="B895" s="103" t="s">
        <v>20</v>
      </c>
      <c r="C895" s="104"/>
      <c r="D895" s="109">
        <v>0.9</v>
      </c>
      <c r="E895" s="108">
        <v>0.9</v>
      </c>
      <c r="F895" s="109"/>
      <c r="G895" s="108"/>
      <c r="H895" s="109"/>
      <c r="I895" s="105"/>
      <c r="J895" s="98"/>
      <c r="K895" s="131"/>
      <c r="L895" s="131"/>
      <c r="M895" s="131"/>
      <c r="N895" s="131"/>
      <c r="O895" s="131"/>
      <c r="P895" s="131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46"/>
      <c r="AF895" s="46"/>
      <c r="AG895" s="46"/>
      <c r="AH895" s="46"/>
      <c r="AI895" s="46"/>
      <c r="AJ895" s="46"/>
      <c r="AK895" s="46"/>
      <c r="AL895" s="46"/>
      <c r="AM895" s="46"/>
      <c r="AN895" s="46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  <c r="AZ895" s="46"/>
      <c r="BA895" s="46"/>
      <c r="BB895" s="46"/>
      <c r="BC895" s="46"/>
      <c r="BD895" s="46"/>
      <c r="BE895" s="46"/>
      <c r="BF895" s="46"/>
      <c r="BG895" s="46"/>
      <c r="BH895" s="46"/>
      <c r="BI895" s="46"/>
      <c r="BJ895" s="46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46"/>
      <c r="BY895" s="46"/>
      <c r="BZ895" s="46"/>
      <c r="CA895" s="46"/>
      <c r="CB895" s="46"/>
      <c r="CC895" s="46"/>
      <c r="CD895" s="46"/>
      <c r="CE895" s="46"/>
      <c r="CF895" s="46"/>
      <c r="CG895" s="46"/>
      <c r="CH895" s="46"/>
      <c r="CI895" s="46"/>
      <c r="CJ895" s="46"/>
      <c r="CK895" s="46"/>
      <c r="CL895" s="46"/>
      <c r="CM895" s="46"/>
      <c r="CN895" s="46"/>
      <c r="CO895" s="46"/>
      <c r="CP895" s="46"/>
      <c r="CQ895" s="46"/>
      <c r="CR895" s="46"/>
      <c r="CS895" s="46"/>
      <c r="CT895" s="46"/>
      <c r="CU895" s="46"/>
      <c r="CV895" s="46"/>
      <c r="CW895" s="46"/>
      <c r="CX895" s="46"/>
      <c r="CY895" s="46"/>
      <c r="CZ895" s="46"/>
      <c r="DA895" s="46"/>
      <c r="DB895" s="46"/>
      <c r="DC895" s="46"/>
      <c r="DD895" s="46"/>
      <c r="DE895" s="46"/>
      <c r="DF895" s="46"/>
      <c r="DG895" s="46"/>
      <c r="DH895" s="46"/>
      <c r="DI895" s="46"/>
      <c r="DJ895" s="46"/>
      <c r="DK895" s="46"/>
      <c r="DL895" s="46"/>
      <c r="DM895" s="46"/>
      <c r="DN895" s="46"/>
      <c r="DO895" s="46"/>
      <c r="DP895" s="46"/>
      <c r="DQ895" s="46"/>
      <c r="DR895" s="46"/>
      <c r="DS895" s="46"/>
      <c r="DT895" s="46"/>
      <c r="DU895" s="46"/>
      <c r="DV895" s="46"/>
      <c r="DW895" s="46"/>
      <c r="DX895" s="46"/>
      <c r="DY895" s="46"/>
      <c r="DZ895" s="46"/>
      <c r="EA895" s="46"/>
      <c r="EB895" s="46"/>
      <c r="EC895" s="46"/>
      <c r="ED895" s="46"/>
      <c r="EE895" s="46"/>
      <c r="EF895" s="46"/>
      <c r="EG895" s="46"/>
      <c r="EH895" s="46"/>
      <c r="EI895" s="46"/>
      <c r="EJ895" s="46"/>
      <c r="EK895" s="46"/>
      <c r="EL895" s="46"/>
      <c r="EM895" s="46"/>
      <c r="EN895" s="46"/>
      <c r="EO895" s="46"/>
      <c r="EP895" s="46"/>
      <c r="EQ895" s="46"/>
      <c r="ER895" s="46"/>
      <c r="ES895" s="46"/>
      <c r="ET895" s="46"/>
      <c r="EU895" s="46"/>
      <c r="EV895" s="46"/>
      <c r="EW895" s="46"/>
      <c r="EX895" s="46"/>
      <c r="EY895" s="46"/>
      <c r="EZ895" s="46"/>
      <c r="FA895" s="46"/>
      <c r="FB895" s="46"/>
      <c r="FC895" s="46"/>
      <c r="FD895" s="46"/>
      <c r="FE895" s="46"/>
      <c r="FF895" s="46"/>
      <c r="FG895" s="46"/>
      <c r="FH895" s="46"/>
      <c r="FI895" s="46"/>
      <c r="FJ895" s="46"/>
      <c r="FK895" s="46"/>
      <c r="FL895" s="46"/>
      <c r="FM895" s="46"/>
      <c r="FN895" s="46"/>
      <c r="FO895" s="46"/>
      <c r="FP895" s="46"/>
      <c r="FQ895" s="46"/>
      <c r="FR895" s="46"/>
      <c r="FS895" s="46"/>
      <c r="FT895" s="46"/>
      <c r="FU895" s="46"/>
      <c r="FV895" s="46"/>
      <c r="FW895" s="46"/>
      <c r="FX895" s="46"/>
      <c r="FY895" s="46"/>
      <c r="FZ895" s="46"/>
      <c r="GA895" s="46"/>
      <c r="GB895" s="46"/>
      <c r="GC895" s="46"/>
    </row>
    <row r="896" spans="1:185" s="52" customFormat="1">
      <c r="A896" s="102"/>
      <c r="B896" s="103" t="s">
        <v>53</v>
      </c>
      <c r="C896" s="104"/>
      <c r="D896" s="109">
        <v>1.1200000000000001</v>
      </c>
      <c r="E896" s="108">
        <v>1.1200000000000001</v>
      </c>
      <c r="F896" s="109" t="s">
        <v>406</v>
      </c>
      <c r="G896" s="108"/>
      <c r="H896" s="109"/>
      <c r="I896" s="105"/>
      <c r="J896" s="98"/>
      <c r="K896" s="131"/>
      <c r="L896" s="131"/>
      <c r="M896" s="131"/>
      <c r="N896" s="131"/>
      <c r="O896" s="131"/>
      <c r="P896" s="131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46"/>
      <c r="AF896" s="46"/>
      <c r="AG896" s="46"/>
      <c r="AH896" s="46"/>
      <c r="AI896" s="46"/>
      <c r="AJ896" s="46"/>
      <c r="AK896" s="46"/>
      <c r="AL896" s="46"/>
      <c r="AM896" s="46"/>
      <c r="AN896" s="46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  <c r="AZ896" s="46"/>
      <c r="BA896" s="46"/>
      <c r="BB896" s="46"/>
      <c r="BC896" s="46"/>
      <c r="BD896" s="46"/>
      <c r="BE896" s="46"/>
      <c r="BF896" s="46"/>
      <c r="BG896" s="46"/>
      <c r="BH896" s="46"/>
      <c r="BI896" s="46"/>
      <c r="BJ896" s="46"/>
      <c r="BK896" s="46"/>
      <c r="BL896" s="46"/>
      <c r="BM896" s="46"/>
      <c r="BN896" s="46"/>
      <c r="BO896" s="46"/>
      <c r="BP896" s="46"/>
      <c r="BQ896" s="46"/>
      <c r="BR896" s="46"/>
      <c r="BS896" s="46"/>
      <c r="BT896" s="46"/>
      <c r="BU896" s="46"/>
      <c r="BV896" s="46"/>
      <c r="BW896" s="46"/>
      <c r="BX896" s="46"/>
      <c r="BY896" s="46"/>
      <c r="BZ896" s="46"/>
      <c r="CA896" s="46"/>
      <c r="CB896" s="46"/>
      <c r="CC896" s="46"/>
      <c r="CD896" s="46"/>
      <c r="CE896" s="46"/>
      <c r="CF896" s="46"/>
      <c r="CG896" s="46"/>
      <c r="CH896" s="46"/>
      <c r="CI896" s="46"/>
      <c r="CJ896" s="46"/>
      <c r="CK896" s="46"/>
      <c r="CL896" s="46"/>
      <c r="CM896" s="46"/>
      <c r="CN896" s="46"/>
      <c r="CO896" s="46"/>
      <c r="CP896" s="46"/>
      <c r="CQ896" s="46"/>
      <c r="CR896" s="46"/>
      <c r="CS896" s="46"/>
      <c r="CT896" s="46"/>
      <c r="CU896" s="46"/>
      <c r="CV896" s="46"/>
      <c r="CW896" s="46"/>
      <c r="CX896" s="46"/>
      <c r="CY896" s="46"/>
      <c r="CZ896" s="46"/>
      <c r="DA896" s="46"/>
      <c r="DB896" s="46"/>
      <c r="DC896" s="46"/>
      <c r="DD896" s="46"/>
      <c r="DE896" s="46"/>
      <c r="DF896" s="46"/>
      <c r="DG896" s="46"/>
      <c r="DH896" s="46"/>
      <c r="DI896" s="46"/>
      <c r="DJ896" s="46"/>
      <c r="DK896" s="46"/>
      <c r="DL896" s="46"/>
      <c r="DM896" s="46"/>
      <c r="DN896" s="46"/>
      <c r="DO896" s="46"/>
      <c r="DP896" s="46"/>
      <c r="DQ896" s="46"/>
      <c r="DR896" s="46"/>
      <c r="DS896" s="46"/>
      <c r="DT896" s="46"/>
      <c r="DU896" s="46"/>
      <c r="DV896" s="46"/>
      <c r="DW896" s="46"/>
      <c r="DX896" s="46"/>
      <c r="DY896" s="46"/>
      <c r="DZ896" s="46"/>
      <c r="EA896" s="46"/>
      <c r="EB896" s="46"/>
      <c r="EC896" s="46"/>
      <c r="ED896" s="46"/>
      <c r="EE896" s="46"/>
      <c r="EF896" s="46"/>
      <c r="EG896" s="46"/>
      <c r="EH896" s="46"/>
      <c r="EI896" s="46"/>
      <c r="EJ896" s="46"/>
      <c r="EK896" s="46"/>
      <c r="EL896" s="46"/>
      <c r="EM896" s="46"/>
      <c r="EN896" s="46"/>
      <c r="EO896" s="46"/>
      <c r="EP896" s="46"/>
      <c r="EQ896" s="46"/>
      <c r="ER896" s="46"/>
      <c r="ES896" s="46"/>
      <c r="ET896" s="46"/>
      <c r="EU896" s="46"/>
      <c r="EV896" s="46"/>
      <c r="EW896" s="46"/>
      <c r="EX896" s="46"/>
      <c r="EY896" s="46"/>
      <c r="EZ896" s="46"/>
      <c r="FA896" s="46"/>
      <c r="FB896" s="46"/>
      <c r="FC896" s="46"/>
      <c r="FD896" s="46"/>
      <c r="FE896" s="46"/>
      <c r="FF896" s="46"/>
      <c r="FG896" s="46"/>
      <c r="FH896" s="46"/>
      <c r="FI896" s="46"/>
      <c r="FJ896" s="46"/>
      <c r="FK896" s="46"/>
      <c r="FL896" s="46"/>
      <c r="FM896" s="46"/>
      <c r="FN896" s="46"/>
      <c r="FO896" s="46"/>
      <c r="FP896" s="46"/>
      <c r="FQ896" s="46"/>
      <c r="FR896" s="46"/>
      <c r="FS896" s="46"/>
      <c r="FT896" s="46"/>
      <c r="FU896" s="46"/>
      <c r="FV896" s="46"/>
      <c r="FW896" s="46"/>
      <c r="FX896" s="46"/>
      <c r="FY896" s="46"/>
      <c r="FZ896" s="46"/>
      <c r="GA896" s="46"/>
      <c r="GB896" s="46"/>
      <c r="GC896" s="46"/>
    </row>
    <row r="897" spans="1:185" s="52" customFormat="1">
      <c r="A897" s="102"/>
      <c r="B897" s="103" t="s">
        <v>45</v>
      </c>
      <c r="C897" s="104"/>
      <c r="D897" s="109">
        <v>0.48</v>
      </c>
      <c r="E897" s="108">
        <v>0.48</v>
      </c>
      <c r="F897" s="109"/>
      <c r="G897" s="108"/>
      <c r="H897" s="109"/>
      <c r="I897" s="105"/>
      <c r="J897" s="98"/>
      <c r="K897" s="131"/>
      <c r="L897" s="131"/>
      <c r="M897" s="131"/>
      <c r="N897" s="131"/>
      <c r="O897" s="131"/>
      <c r="P897" s="131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46"/>
      <c r="AF897" s="46"/>
      <c r="AG897" s="46"/>
      <c r="AH897" s="46"/>
      <c r="AI897" s="46"/>
      <c r="AJ897" s="46"/>
      <c r="AK897" s="46"/>
      <c r="AL897" s="46"/>
      <c r="AM897" s="46"/>
      <c r="AN897" s="46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  <c r="AZ897" s="46"/>
      <c r="BA897" s="46"/>
      <c r="BB897" s="46"/>
      <c r="BC897" s="46"/>
      <c r="BD897" s="46"/>
      <c r="BE897" s="46"/>
      <c r="BF897" s="46"/>
      <c r="BG897" s="46"/>
      <c r="BH897" s="46"/>
      <c r="BI897" s="46"/>
      <c r="BJ897" s="46"/>
      <c r="BK897" s="46"/>
      <c r="BL897" s="46"/>
      <c r="BM897" s="46"/>
      <c r="BN897" s="46"/>
      <c r="BO897" s="46"/>
      <c r="BP897" s="46"/>
      <c r="BQ897" s="46"/>
      <c r="BR897" s="46"/>
      <c r="BS897" s="46"/>
      <c r="BT897" s="46"/>
      <c r="BU897" s="46"/>
      <c r="BV897" s="46"/>
      <c r="BW897" s="46"/>
      <c r="BX897" s="46"/>
      <c r="BY897" s="46"/>
      <c r="BZ897" s="46"/>
      <c r="CA897" s="46"/>
      <c r="CB897" s="46"/>
      <c r="CC897" s="46"/>
      <c r="CD897" s="46"/>
      <c r="CE897" s="46"/>
      <c r="CF897" s="46"/>
      <c r="CG897" s="46"/>
      <c r="CH897" s="46"/>
      <c r="CI897" s="46"/>
      <c r="CJ897" s="46"/>
      <c r="CK897" s="46"/>
      <c r="CL897" s="46"/>
      <c r="CM897" s="46"/>
      <c r="CN897" s="46"/>
      <c r="CO897" s="46"/>
      <c r="CP897" s="46"/>
      <c r="CQ897" s="46"/>
      <c r="CR897" s="46"/>
      <c r="CS897" s="46"/>
      <c r="CT897" s="46"/>
      <c r="CU897" s="46"/>
      <c r="CV897" s="46"/>
      <c r="CW897" s="46"/>
      <c r="CX897" s="46"/>
      <c r="CY897" s="46"/>
      <c r="CZ897" s="46"/>
      <c r="DA897" s="46"/>
      <c r="DB897" s="46"/>
      <c r="DC897" s="46"/>
      <c r="DD897" s="46"/>
      <c r="DE897" s="46"/>
      <c r="DF897" s="46"/>
      <c r="DG897" s="46"/>
      <c r="DH897" s="46"/>
      <c r="DI897" s="46"/>
      <c r="DJ897" s="46"/>
      <c r="DK897" s="46"/>
      <c r="DL897" s="46"/>
      <c r="DM897" s="46"/>
      <c r="DN897" s="46"/>
      <c r="DO897" s="46"/>
      <c r="DP897" s="46"/>
      <c r="DQ897" s="46"/>
      <c r="DR897" s="46"/>
      <c r="DS897" s="46"/>
      <c r="DT897" s="46"/>
      <c r="DU897" s="46"/>
      <c r="DV897" s="46"/>
      <c r="DW897" s="46"/>
      <c r="DX897" s="46"/>
      <c r="DY897" s="46"/>
      <c r="DZ897" s="46"/>
      <c r="EA897" s="46"/>
      <c r="EB897" s="46"/>
      <c r="EC897" s="46"/>
      <c r="ED897" s="46"/>
      <c r="EE897" s="46"/>
      <c r="EF897" s="46"/>
      <c r="EG897" s="46"/>
      <c r="EH897" s="46"/>
      <c r="EI897" s="46"/>
      <c r="EJ897" s="46"/>
      <c r="EK897" s="46"/>
      <c r="EL897" s="46"/>
      <c r="EM897" s="46"/>
      <c r="EN897" s="46"/>
      <c r="EO897" s="46"/>
      <c r="EP897" s="46"/>
      <c r="EQ897" s="46"/>
      <c r="ER897" s="46"/>
      <c r="ES897" s="46"/>
      <c r="ET897" s="46"/>
      <c r="EU897" s="46"/>
      <c r="EV897" s="46"/>
      <c r="EW897" s="46"/>
      <c r="EX897" s="46"/>
      <c r="EY897" s="46"/>
      <c r="EZ897" s="46"/>
      <c r="FA897" s="46"/>
      <c r="FB897" s="46"/>
      <c r="FC897" s="46"/>
      <c r="FD897" s="46"/>
      <c r="FE897" s="46"/>
      <c r="FF897" s="46"/>
      <c r="FG897" s="46"/>
      <c r="FH897" s="46"/>
      <c r="FI897" s="46"/>
      <c r="FJ897" s="46"/>
      <c r="FK897" s="46"/>
      <c r="FL897" s="46"/>
      <c r="FM897" s="46"/>
      <c r="FN897" s="46"/>
      <c r="FO897" s="46"/>
      <c r="FP897" s="46"/>
      <c r="FQ897" s="46"/>
      <c r="FR897" s="46"/>
      <c r="FS897" s="46"/>
      <c r="FT897" s="46"/>
      <c r="FU897" s="46"/>
      <c r="FV897" s="46"/>
      <c r="FW897" s="46"/>
      <c r="FX897" s="46"/>
      <c r="FY897" s="46"/>
      <c r="FZ897" s="46"/>
      <c r="GA897" s="46"/>
      <c r="GB897" s="46"/>
      <c r="GC897" s="46"/>
    </row>
    <row r="898" spans="1:185" ht="16.5" thickBot="1">
      <c r="A898" s="102" t="s">
        <v>56</v>
      </c>
      <c r="B898" s="103"/>
      <c r="C898" s="104">
        <v>110</v>
      </c>
      <c r="D898" s="134"/>
      <c r="E898" s="144"/>
      <c r="F898" s="154">
        <v>3.1</v>
      </c>
      <c r="G898" s="104">
        <v>2.75</v>
      </c>
      <c r="H898" s="134">
        <v>4.4000000000000004</v>
      </c>
      <c r="I898" s="104">
        <v>54.8</v>
      </c>
      <c r="J898" s="98" t="s">
        <v>157</v>
      </c>
    </row>
    <row r="899" spans="1:185" ht="16.5" thickBot="1">
      <c r="A899" s="102"/>
      <c r="B899" s="103" t="s">
        <v>333</v>
      </c>
      <c r="C899" s="104"/>
      <c r="D899" s="134">
        <v>114</v>
      </c>
      <c r="E899" s="144">
        <v>110</v>
      </c>
      <c r="F899" s="154"/>
      <c r="G899" s="104"/>
      <c r="H899" s="134"/>
      <c r="I899" s="104"/>
      <c r="J899" s="98"/>
    </row>
    <row r="900" spans="1:185" s="50" customFormat="1">
      <c r="A900" s="102" t="s">
        <v>234</v>
      </c>
      <c r="B900" s="103"/>
      <c r="C900" s="104">
        <v>130</v>
      </c>
      <c r="D900" s="108"/>
      <c r="E900" s="177"/>
      <c r="F900" s="105">
        <v>6</v>
      </c>
      <c r="G900" s="108">
        <v>6.5</v>
      </c>
      <c r="H900" s="108">
        <v>15</v>
      </c>
      <c r="I900" s="105">
        <v>142.5</v>
      </c>
      <c r="J900" s="98" t="s">
        <v>236</v>
      </c>
      <c r="K900" s="131"/>
      <c r="L900" s="131"/>
      <c r="M900" s="131"/>
      <c r="N900" s="131"/>
      <c r="O900" s="131"/>
      <c r="P900" s="131"/>
      <c r="Q900" s="60"/>
      <c r="R900" s="60"/>
      <c r="S900" s="60"/>
      <c r="T900" s="60"/>
      <c r="U900" s="60"/>
      <c r="V900" s="60"/>
      <c r="W900" s="60"/>
      <c r="X900" s="60"/>
      <c r="Y900" s="60"/>
      <c r="Z900" s="60"/>
      <c r="AA900" s="60"/>
      <c r="AB900" s="60"/>
      <c r="AC900" s="60"/>
      <c r="AD900" s="60"/>
      <c r="AE900" s="60"/>
      <c r="AF900" s="60"/>
      <c r="AG900" s="60"/>
      <c r="AH900" s="60"/>
      <c r="AI900" s="60"/>
      <c r="AJ900" s="60"/>
      <c r="AK900" s="60"/>
      <c r="AL900" s="60"/>
      <c r="AM900" s="60"/>
      <c r="AN900" s="60"/>
      <c r="AO900" s="60"/>
      <c r="AP900" s="60"/>
      <c r="AQ900" s="60"/>
      <c r="AR900" s="60"/>
      <c r="AS900" s="60"/>
      <c r="AT900" s="60"/>
      <c r="AU900" s="60"/>
      <c r="AV900" s="60"/>
      <c r="AW900" s="60"/>
      <c r="AX900" s="60"/>
      <c r="AY900" s="60"/>
      <c r="AZ900" s="60"/>
      <c r="BA900" s="60"/>
      <c r="BB900" s="60"/>
      <c r="BC900" s="60"/>
      <c r="BD900" s="60"/>
      <c r="BE900" s="60"/>
      <c r="BF900" s="60"/>
      <c r="BG900" s="60"/>
      <c r="BH900" s="60"/>
      <c r="BI900" s="60"/>
      <c r="BJ900" s="60"/>
      <c r="BK900" s="60"/>
      <c r="BL900" s="60"/>
      <c r="BM900" s="60"/>
      <c r="BN900" s="60"/>
      <c r="BO900" s="60"/>
      <c r="BP900" s="60"/>
      <c r="BQ900" s="60"/>
      <c r="BR900" s="60"/>
      <c r="BS900" s="60"/>
      <c r="BT900" s="60"/>
      <c r="BU900" s="60"/>
      <c r="BV900" s="60"/>
      <c r="BW900" s="60"/>
      <c r="BX900" s="60"/>
      <c r="BY900" s="60"/>
      <c r="BZ900" s="60"/>
      <c r="CA900" s="60"/>
      <c r="CB900" s="60"/>
      <c r="CC900" s="60"/>
      <c r="CD900" s="60"/>
      <c r="CE900" s="60"/>
      <c r="CF900" s="60"/>
      <c r="CG900" s="60"/>
      <c r="CH900" s="60"/>
      <c r="CI900" s="60"/>
      <c r="CJ900" s="60"/>
      <c r="CK900" s="60"/>
      <c r="CL900" s="60"/>
      <c r="CM900" s="60"/>
      <c r="CN900" s="60"/>
      <c r="CO900" s="60"/>
      <c r="CP900" s="60"/>
      <c r="CQ900" s="60"/>
      <c r="CR900" s="60"/>
      <c r="CS900" s="60"/>
      <c r="CT900" s="60"/>
      <c r="CU900" s="60"/>
      <c r="CV900" s="60"/>
      <c r="CW900" s="60"/>
      <c r="CX900" s="60"/>
      <c r="CY900" s="60"/>
      <c r="CZ900" s="60"/>
      <c r="DA900" s="60"/>
      <c r="DB900" s="60"/>
      <c r="DC900" s="60"/>
      <c r="DD900" s="60"/>
      <c r="DE900" s="60"/>
      <c r="DF900" s="60"/>
      <c r="DG900" s="60"/>
      <c r="DH900" s="60"/>
      <c r="DI900" s="60"/>
      <c r="DJ900" s="60"/>
      <c r="DK900" s="60"/>
      <c r="DL900" s="60"/>
      <c r="DM900" s="60"/>
      <c r="DN900" s="60"/>
      <c r="DO900" s="60"/>
      <c r="DP900" s="60"/>
      <c r="DQ900" s="60"/>
      <c r="DR900" s="60"/>
      <c r="DS900" s="60"/>
      <c r="DT900" s="60"/>
      <c r="DU900" s="60"/>
      <c r="DV900" s="60"/>
      <c r="DW900" s="60"/>
      <c r="DX900" s="60"/>
      <c r="DY900" s="60"/>
      <c r="DZ900" s="60"/>
      <c r="EA900" s="60"/>
      <c r="EB900" s="60"/>
      <c r="EC900" s="60"/>
      <c r="ED900" s="60"/>
      <c r="EE900" s="60"/>
      <c r="EF900" s="60"/>
      <c r="EG900" s="60"/>
      <c r="EH900" s="60"/>
      <c r="EI900" s="60"/>
      <c r="EJ900" s="60"/>
      <c r="EK900" s="60"/>
      <c r="EL900" s="60"/>
      <c r="EM900" s="60"/>
      <c r="EN900" s="60"/>
      <c r="EO900" s="60"/>
      <c r="EP900" s="60"/>
      <c r="EQ900" s="60"/>
      <c r="ER900" s="60"/>
      <c r="ES900" s="60"/>
      <c r="ET900" s="60"/>
      <c r="EU900" s="60"/>
      <c r="EV900" s="60"/>
      <c r="EW900" s="60"/>
      <c r="EX900" s="60"/>
      <c r="EY900" s="60"/>
      <c r="EZ900" s="60"/>
      <c r="FA900" s="60"/>
      <c r="FB900" s="60"/>
      <c r="FC900" s="60"/>
      <c r="FD900" s="60"/>
      <c r="FE900" s="60"/>
      <c r="FF900" s="60"/>
      <c r="FG900" s="60"/>
      <c r="FH900" s="60"/>
      <c r="FI900" s="60"/>
      <c r="FJ900" s="60"/>
      <c r="FK900" s="60"/>
      <c r="FL900" s="60"/>
      <c r="FM900" s="60"/>
      <c r="FN900" s="60"/>
      <c r="FO900" s="60"/>
      <c r="FP900" s="60"/>
      <c r="FQ900" s="60"/>
      <c r="FR900" s="60"/>
      <c r="FS900" s="60"/>
      <c r="FT900" s="60"/>
      <c r="FU900" s="60"/>
      <c r="FV900" s="60"/>
      <c r="FW900" s="60"/>
      <c r="FX900" s="60"/>
      <c r="FY900" s="60"/>
      <c r="FZ900" s="60"/>
      <c r="GA900" s="60"/>
      <c r="GB900" s="60"/>
      <c r="GC900" s="60"/>
    </row>
    <row r="901" spans="1:185" s="50" customFormat="1">
      <c r="A901" s="102"/>
      <c r="B901" s="103" t="s">
        <v>53</v>
      </c>
      <c r="C901" s="104"/>
      <c r="D901" s="108">
        <v>97.5</v>
      </c>
      <c r="E901" s="177">
        <v>97.5</v>
      </c>
      <c r="F901" s="105"/>
      <c r="G901" s="108"/>
      <c r="H901" s="108"/>
      <c r="I901" s="109"/>
      <c r="J901" s="98"/>
      <c r="K901" s="131"/>
      <c r="L901" s="131"/>
      <c r="M901" s="131"/>
      <c r="N901" s="131"/>
      <c r="O901" s="131"/>
      <c r="P901" s="131"/>
      <c r="Q901" s="60"/>
      <c r="R901" s="60"/>
      <c r="S901" s="60"/>
      <c r="T901" s="60"/>
      <c r="U901" s="60"/>
      <c r="V901" s="60"/>
      <c r="W901" s="60"/>
      <c r="X901" s="60"/>
      <c r="Y901" s="60"/>
      <c r="Z901" s="60"/>
      <c r="AA901" s="60"/>
      <c r="AB901" s="60"/>
      <c r="AC901" s="60"/>
      <c r="AD901" s="60"/>
      <c r="AE901" s="60"/>
      <c r="AF901" s="60"/>
      <c r="AG901" s="60"/>
      <c r="AH901" s="60"/>
      <c r="AI901" s="60"/>
      <c r="AJ901" s="60"/>
      <c r="AK901" s="60"/>
      <c r="AL901" s="60"/>
      <c r="AM901" s="60"/>
      <c r="AN901" s="60"/>
      <c r="AO901" s="60"/>
      <c r="AP901" s="60"/>
      <c r="AQ901" s="60"/>
      <c r="AR901" s="60"/>
      <c r="AS901" s="60"/>
      <c r="AT901" s="60"/>
      <c r="AU901" s="60"/>
      <c r="AV901" s="60"/>
      <c r="AW901" s="60"/>
      <c r="AX901" s="60"/>
      <c r="AY901" s="60"/>
      <c r="AZ901" s="60"/>
      <c r="BA901" s="60"/>
      <c r="BB901" s="60"/>
      <c r="BC901" s="60"/>
      <c r="BD901" s="60"/>
      <c r="BE901" s="60"/>
      <c r="BF901" s="60"/>
      <c r="BG901" s="60"/>
      <c r="BH901" s="60"/>
      <c r="BI901" s="60"/>
      <c r="BJ901" s="60"/>
      <c r="BK901" s="60"/>
      <c r="BL901" s="60"/>
      <c r="BM901" s="60"/>
      <c r="BN901" s="60"/>
      <c r="BO901" s="60"/>
      <c r="BP901" s="60"/>
      <c r="BQ901" s="60"/>
      <c r="BR901" s="60"/>
      <c r="BS901" s="60"/>
      <c r="BT901" s="60"/>
      <c r="BU901" s="60"/>
      <c r="BV901" s="60"/>
      <c r="BW901" s="60"/>
      <c r="BX901" s="60"/>
      <c r="BY901" s="60"/>
      <c r="BZ901" s="60"/>
      <c r="CA901" s="60"/>
      <c r="CB901" s="60"/>
      <c r="CC901" s="60"/>
      <c r="CD901" s="60"/>
      <c r="CE901" s="60"/>
      <c r="CF901" s="60"/>
      <c r="CG901" s="60"/>
      <c r="CH901" s="60"/>
      <c r="CI901" s="60"/>
      <c r="CJ901" s="60"/>
      <c r="CK901" s="60"/>
      <c r="CL901" s="60"/>
      <c r="CM901" s="60"/>
      <c r="CN901" s="60"/>
      <c r="CO901" s="60"/>
      <c r="CP901" s="60"/>
      <c r="CQ901" s="60"/>
      <c r="CR901" s="60"/>
      <c r="CS901" s="60"/>
      <c r="CT901" s="60"/>
      <c r="CU901" s="60"/>
      <c r="CV901" s="60"/>
      <c r="CW901" s="60"/>
      <c r="CX901" s="60"/>
      <c r="CY901" s="60"/>
      <c r="CZ901" s="60"/>
      <c r="DA901" s="60"/>
      <c r="DB901" s="60"/>
      <c r="DC901" s="60"/>
      <c r="DD901" s="60"/>
      <c r="DE901" s="60"/>
      <c r="DF901" s="60"/>
      <c r="DG901" s="60"/>
      <c r="DH901" s="60"/>
      <c r="DI901" s="60"/>
      <c r="DJ901" s="60"/>
      <c r="DK901" s="60"/>
      <c r="DL901" s="60"/>
      <c r="DM901" s="60"/>
      <c r="DN901" s="60"/>
      <c r="DO901" s="60"/>
      <c r="DP901" s="60"/>
      <c r="DQ901" s="60"/>
      <c r="DR901" s="60"/>
      <c r="DS901" s="60"/>
      <c r="DT901" s="60"/>
      <c r="DU901" s="60"/>
      <c r="DV901" s="60"/>
      <c r="DW901" s="60"/>
      <c r="DX901" s="60"/>
      <c r="DY901" s="60"/>
      <c r="DZ901" s="60"/>
      <c r="EA901" s="60"/>
      <c r="EB901" s="60"/>
      <c r="EC901" s="60"/>
      <c r="ED901" s="60"/>
      <c r="EE901" s="60"/>
      <c r="EF901" s="60"/>
      <c r="EG901" s="60"/>
      <c r="EH901" s="60"/>
      <c r="EI901" s="60"/>
      <c r="EJ901" s="60"/>
      <c r="EK901" s="60"/>
      <c r="EL901" s="60"/>
      <c r="EM901" s="60"/>
      <c r="EN901" s="60"/>
      <c r="EO901" s="60"/>
      <c r="EP901" s="60"/>
      <c r="EQ901" s="60"/>
      <c r="ER901" s="60"/>
      <c r="ES901" s="60"/>
      <c r="ET901" s="60"/>
      <c r="EU901" s="60"/>
      <c r="EV901" s="60"/>
      <c r="EW901" s="60"/>
      <c r="EX901" s="60"/>
      <c r="EY901" s="60"/>
      <c r="EZ901" s="60"/>
      <c r="FA901" s="60"/>
      <c r="FB901" s="60"/>
      <c r="FC901" s="60"/>
      <c r="FD901" s="60"/>
      <c r="FE901" s="60"/>
      <c r="FF901" s="60"/>
      <c r="FG901" s="60"/>
      <c r="FH901" s="60"/>
      <c r="FI901" s="60"/>
      <c r="FJ901" s="60"/>
      <c r="FK901" s="60"/>
      <c r="FL901" s="60"/>
      <c r="FM901" s="60"/>
      <c r="FN901" s="60"/>
      <c r="FO901" s="60"/>
      <c r="FP901" s="60"/>
      <c r="FQ901" s="60"/>
      <c r="FR901" s="60"/>
      <c r="FS901" s="60"/>
      <c r="FT901" s="60"/>
      <c r="FU901" s="60"/>
      <c r="FV901" s="60"/>
      <c r="FW901" s="60"/>
      <c r="FX901" s="60"/>
      <c r="FY901" s="60"/>
      <c r="FZ901" s="60"/>
      <c r="GA901" s="60"/>
      <c r="GB901" s="60"/>
      <c r="GC901" s="60"/>
    </row>
    <row r="902" spans="1:185" s="50" customFormat="1">
      <c r="A902" s="102"/>
      <c r="B902" s="103" t="s">
        <v>16</v>
      </c>
      <c r="C902" s="104"/>
      <c r="D902" s="108">
        <v>37.200000000000003</v>
      </c>
      <c r="E902" s="177">
        <v>37.200000000000003</v>
      </c>
      <c r="F902" s="105"/>
      <c r="G902" s="108"/>
      <c r="H902" s="108"/>
      <c r="I902" s="109"/>
      <c r="J902" s="98"/>
      <c r="K902" s="131"/>
      <c r="L902" s="131"/>
      <c r="M902" s="131"/>
      <c r="N902" s="131"/>
      <c r="O902" s="131"/>
      <c r="P902" s="131"/>
      <c r="Q902" s="60"/>
      <c r="R902" s="60"/>
      <c r="S902" s="60"/>
      <c r="T902" s="60"/>
      <c r="U902" s="60"/>
      <c r="V902" s="60"/>
      <c r="W902" s="60"/>
      <c r="X902" s="60"/>
      <c r="Y902" s="60"/>
      <c r="Z902" s="60"/>
      <c r="AA902" s="60"/>
      <c r="AB902" s="60"/>
      <c r="AC902" s="60"/>
      <c r="AD902" s="60"/>
      <c r="AE902" s="60"/>
      <c r="AF902" s="60"/>
      <c r="AG902" s="60"/>
      <c r="AH902" s="60"/>
      <c r="AI902" s="60"/>
      <c r="AJ902" s="60"/>
      <c r="AK902" s="60"/>
      <c r="AL902" s="60"/>
      <c r="AM902" s="60"/>
      <c r="AN902" s="60"/>
      <c r="AO902" s="60"/>
      <c r="AP902" s="60"/>
      <c r="AQ902" s="60"/>
      <c r="AR902" s="60"/>
      <c r="AS902" s="60"/>
      <c r="AT902" s="60"/>
      <c r="AU902" s="60"/>
      <c r="AV902" s="60"/>
      <c r="AW902" s="60"/>
      <c r="AX902" s="60"/>
      <c r="AY902" s="60"/>
      <c r="AZ902" s="60"/>
      <c r="BA902" s="60"/>
      <c r="BB902" s="60"/>
      <c r="BC902" s="60"/>
      <c r="BD902" s="60"/>
      <c r="BE902" s="60"/>
      <c r="BF902" s="60"/>
      <c r="BG902" s="60"/>
      <c r="BH902" s="60"/>
      <c r="BI902" s="60"/>
      <c r="BJ902" s="60"/>
      <c r="BK902" s="60"/>
      <c r="BL902" s="60"/>
      <c r="BM902" s="60"/>
      <c r="BN902" s="60"/>
      <c r="BO902" s="60"/>
      <c r="BP902" s="60"/>
      <c r="BQ902" s="60"/>
      <c r="BR902" s="60"/>
      <c r="BS902" s="60"/>
      <c r="BT902" s="60"/>
      <c r="BU902" s="60"/>
      <c r="BV902" s="60"/>
      <c r="BW902" s="60"/>
      <c r="BX902" s="60"/>
      <c r="BY902" s="60"/>
      <c r="BZ902" s="60"/>
      <c r="CA902" s="60"/>
      <c r="CB902" s="60"/>
      <c r="CC902" s="60"/>
      <c r="CD902" s="60"/>
      <c r="CE902" s="60"/>
      <c r="CF902" s="60"/>
      <c r="CG902" s="60"/>
      <c r="CH902" s="60"/>
      <c r="CI902" s="60"/>
      <c r="CJ902" s="60"/>
      <c r="CK902" s="60"/>
      <c r="CL902" s="60"/>
      <c r="CM902" s="60"/>
      <c r="CN902" s="60"/>
      <c r="CO902" s="60"/>
      <c r="CP902" s="60"/>
      <c r="CQ902" s="60"/>
      <c r="CR902" s="60"/>
      <c r="CS902" s="60"/>
      <c r="CT902" s="60"/>
      <c r="CU902" s="60"/>
      <c r="CV902" s="60"/>
      <c r="CW902" s="60"/>
      <c r="CX902" s="60"/>
      <c r="CY902" s="60"/>
      <c r="CZ902" s="60"/>
      <c r="DA902" s="60"/>
      <c r="DB902" s="60"/>
      <c r="DC902" s="60"/>
      <c r="DD902" s="60"/>
      <c r="DE902" s="60"/>
      <c r="DF902" s="60"/>
      <c r="DG902" s="60"/>
      <c r="DH902" s="60"/>
      <c r="DI902" s="60"/>
      <c r="DJ902" s="60"/>
      <c r="DK902" s="60"/>
      <c r="DL902" s="60"/>
      <c r="DM902" s="60"/>
      <c r="DN902" s="60"/>
      <c r="DO902" s="60"/>
      <c r="DP902" s="60"/>
      <c r="DQ902" s="60"/>
      <c r="DR902" s="60"/>
      <c r="DS902" s="60"/>
      <c r="DT902" s="60"/>
      <c r="DU902" s="60"/>
      <c r="DV902" s="60"/>
      <c r="DW902" s="60"/>
      <c r="DX902" s="60"/>
      <c r="DY902" s="60"/>
      <c r="DZ902" s="60"/>
      <c r="EA902" s="60"/>
      <c r="EB902" s="60"/>
      <c r="EC902" s="60"/>
      <c r="ED902" s="60"/>
      <c r="EE902" s="60"/>
      <c r="EF902" s="60"/>
      <c r="EG902" s="60"/>
      <c r="EH902" s="60"/>
      <c r="EI902" s="60"/>
      <c r="EJ902" s="60"/>
      <c r="EK902" s="60"/>
      <c r="EL902" s="60"/>
      <c r="EM902" s="60"/>
      <c r="EN902" s="60"/>
      <c r="EO902" s="60"/>
      <c r="EP902" s="60"/>
      <c r="EQ902" s="60"/>
      <c r="ER902" s="60"/>
      <c r="ES902" s="60"/>
      <c r="ET902" s="60"/>
      <c r="EU902" s="60"/>
      <c r="EV902" s="60"/>
      <c r="EW902" s="60"/>
      <c r="EX902" s="60"/>
      <c r="EY902" s="60"/>
      <c r="EZ902" s="60"/>
      <c r="FA902" s="60"/>
      <c r="FB902" s="60"/>
      <c r="FC902" s="60"/>
      <c r="FD902" s="60"/>
      <c r="FE902" s="60"/>
      <c r="FF902" s="60"/>
      <c r="FG902" s="60"/>
      <c r="FH902" s="60"/>
      <c r="FI902" s="60"/>
      <c r="FJ902" s="60"/>
      <c r="FK902" s="60"/>
      <c r="FL902" s="60"/>
      <c r="FM902" s="60"/>
      <c r="FN902" s="60"/>
      <c r="FO902" s="60"/>
      <c r="FP902" s="60"/>
      <c r="FQ902" s="60"/>
      <c r="FR902" s="60"/>
      <c r="FS902" s="60"/>
      <c r="FT902" s="60"/>
      <c r="FU902" s="60"/>
      <c r="FV902" s="60"/>
      <c r="FW902" s="60"/>
      <c r="FX902" s="60"/>
      <c r="FY902" s="60"/>
      <c r="FZ902" s="60"/>
      <c r="GA902" s="60"/>
      <c r="GB902" s="60"/>
      <c r="GC902" s="60"/>
    </row>
    <row r="903" spans="1:185" s="50" customFormat="1" ht="31.5">
      <c r="A903" s="102"/>
      <c r="B903" s="103" t="s">
        <v>235</v>
      </c>
      <c r="C903" s="104"/>
      <c r="D903" s="108"/>
      <c r="E903" s="177">
        <v>135</v>
      </c>
      <c r="F903" s="105"/>
      <c r="G903" s="108"/>
      <c r="H903" s="108"/>
      <c r="I903" s="109"/>
      <c r="J903" s="98"/>
      <c r="K903" s="131"/>
      <c r="L903" s="131"/>
      <c r="M903" s="131"/>
      <c r="N903" s="131"/>
      <c r="O903" s="131"/>
      <c r="P903" s="131"/>
      <c r="Q903" s="60"/>
      <c r="R903" s="60"/>
      <c r="S903" s="60"/>
      <c r="T903" s="60"/>
      <c r="U903" s="60"/>
      <c r="V903" s="60"/>
      <c r="W903" s="60"/>
      <c r="X903" s="60"/>
      <c r="Y903" s="60"/>
      <c r="Z903" s="60"/>
      <c r="AA903" s="60"/>
      <c r="AB903" s="60"/>
      <c r="AC903" s="60"/>
      <c r="AD903" s="60"/>
      <c r="AE903" s="60"/>
      <c r="AF903" s="60"/>
      <c r="AG903" s="60"/>
      <c r="AH903" s="60"/>
      <c r="AI903" s="60"/>
      <c r="AJ903" s="60"/>
      <c r="AK903" s="60"/>
      <c r="AL903" s="60"/>
      <c r="AM903" s="60"/>
      <c r="AN903" s="60"/>
      <c r="AO903" s="60"/>
      <c r="AP903" s="60"/>
      <c r="AQ903" s="60"/>
      <c r="AR903" s="60"/>
      <c r="AS903" s="60"/>
      <c r="AT903" s="60"/>
      <c r="AU903" s="60"/>
      <c r="AV903" s="60"/>
      <c r="AW903" s="60"/>
      <c r="AX903" s="60"/>
      <c r="AY903" s="60"/>
      <c r="AZ903" s="60"/>
      <c r="BA903" s="60"/>
      <c r="BB903" s="60"/>
      <c r="BC903" s="60"/>
      <c r="BD903" s="60"/>
      <c r="BE903" s="60"/>
      <c r="BF903" s="60"/>
      <c r="BG903" s="60"/>
      <c r="BH903" s="60"/>
      <c r="BI903" s="60"/>
      <c r="BJ903" s="60"/>
      <c r="BK903" s="60"/>
      <c r="BL903" s="60"/>
      <c r="BM903" s="60"/>
      <c r="BN903" s="60"/>
      <c r="BO903" s="60"/>
      <c r="BP903" s="60"/>
      <c r="BQ903" s="60"/>
      <c r="BR903" s="60"/>
      <c r="BS903" s="60"/>
      <c r="BT903" s="60"/>
      <c r="BU903" s="60"/>
      <c r="BV903" s="60"/>
      <c r="BW903" s="60"/>
      <c r="BX903" s="60"/>
      <c r="BY903" s="60"/>
      <c r="BZ903" s="60"/>
      <c r="CA903" s="60"/>
      <c r="CB903" s="60"/>
      <c r="CC903" s="60"/>
      <c r="CD903" s="60"/>
      <c r="CE903" s="60"/>
      <c r="CF903" s="60"/>
      <c r="CG903" s="60"/>
      <c r="CH903" s="60"/>
      <c r="CI903" s="60"/>
      <c r="CJ903" s="60"/>
      <c r="CK903" s="60"/>
      <c r="CL903" s="60"/>
      <c r="CM903" s="60"/>
      <c r="CN903" s="60"/>
      <c r="CO903" s="60"/>
      <c r="CP903" s="60"/>
      <c r="CQ903" s="60"/>
      <c r="CR903" s="60"/>
      <c r="CS903" s="60"/>
      <c r="CT903" s="60"/>
      <c r="CU903" s="60"/>
      <c r="CV903" s="60"/>
      <c r="CW903" s="60"/>
      <c r="CX903" s="60"/>
      <c r="CY903" s="60"/>
      <c r="CZ903" s="60"/>
      <c r="DA903" s="60"/>
      <c r="DB903" s="60"/>
      <c r="DC903" s="60"/>
      <c r="DD903" s="60"/>
      <c r="DE903" s="60"/>
      <c r="DF903" s="60"/>
      <c r="DG903" s="60"/>
      <c r="DH903" s="60"/>
      <c r="DI903" s="60"/>
      <c r="DJ903" s="60"/>
      <c r="DK903" s="60"/>
      <c r="DL903" s="60"/>
      <c r="DM903" s="60"/>
      <c r="DN903" s="60"/>
      <c r="DO903" s="60"/>
      <c r="DP903" s="60"/>
      <c r="DQ903" s="60"/>
      <c r="DR903" s="60"/>
      <c r="DS903" s="60"/>
      <c r="DT903" s="60"/>
      <c r="DU903" s="60"/>
      <c r="DV903" s="60"/>
      <c r="DW903" s="60"/>
      <c r="DX903" s="60"/>
      <c r="DY903" s="60"/>
      <c r="DZ903" s="60"/>
      <c r="EA903" s="60"/>
      <c r="EB903" s="60"/>
      <c r="EC903" s="60"/>
      <c r="ED903" s="60"/>
      <c r="EE903" s="60"/>
      <c r="EF903" s="60"/>
      <c r="EG903" s="60"/>
      <c r="EH903" s="60"/>
      <c r="EI903" s="60"/>
      <c r="EJ903" s="60"/>
      <c r="EK903" s="60"/>
      <c r="EL903" s="60"/>
      <c r="EM903" s="60"/>
      <c r="EN903" s="60"/>
      <c r="EO903" s="60"/>
      <c r="EP903" s="60"/>
      <c r="EQ903" s="60"/>
      <c r="ER903" s="60"/>
      <c r="ES903" s="60"/>
      <c r="ET903" s="60"/>
      <c r="EU903" s="60"/>
      <c r="EV903" s="60"/>
      <c r="EW903" s="60"/>
      <c r="EX903" s="60"/>
      <c r="EY903" s="60"/>
      <c r="EZ903" s="60"/>
      <c r="FA903" s="60"/>
      <c r="FB903" s="60"/>
      <c r="FC903" s="60"/>
      <c r="FD903" s="60"/>
      <c r="FE903" s="60"/>
      <c r="FF903" s="60"/>
      <c r="FG903" s="60"/>
      <c r="FH903" s="60"/>
      <c r="FI903" s="60"/>
      <c r="FJ903" s="60"/>
      <c r="FK903" s="60"/>
      <c r="FL903" s="60"/>
      <c r="FM903" s="60"/>
      <c r="FN903" s="60"/>
      <c r="FO903" s="60"/>
      <c r="FP903" s="60"/>
      <c r="FQ903" s="60"/>
      <c r="FR903" s="60"/>
      <c r="FS903" s="60"/>
      <c r="FT903" s="60"/>
      <c r="FU903" s="60"/>
      <c r="FV903" s="60"/>
      <c r="FW903" s="60"/>
      <c r="FX903" s="60"/>
      <c r="FY903" s="60"/>
      <c r="FZ903" s="60"/>
      <c r="GA903" s="60"/>
      <c r="GB903" s="60"/>
      <c r="GC903" s="60"/>
    </row>
    <row r="904" spans="1:185" s="50" customFormat="1">
      <c r="A904" s="102"/>
      <c r="B904" s="103" t="s">
        <v>20</v>
      </c>
      <c r="C904" s="104"/>
      <c r="D904" s="108">
        <v>3.7</v>
      </c>
      <c r="E904" s="177">
        <v>3.7</v>
      </c>
      <c r="F904" s="105"/>
      <c r="G904" s="108"/>
      <c r="H904" s="108"/>
      <c r="I904" s="109"/>
      <c r="J904" s="98"/>
      <c r="K904" s="131"/>
      <c r="L904" s="131"/>
      <c r="M904" s="131"/>
      <c r="N904" s="131"/>
      <c r="O904" s="131"/>
      <c r="P904" s="131"/>
      <c r="Q904" s="60"/>
      <c r="R904" s="60"/>
      <c r="S904" s="60"/>
      <c r="T904" s="60"/>
      <c r="U904" s="60"/>
      <c r="V904" s="60"/>
      <c r="W904" s="60"/>
      <c r="X904" s="60"/>
      <c r="Y904" s="60"/>
      <c r="Z904" s="60"/>
      <c r="AA904" s="60"/>
      <c r="AB904" s="60"/>
      <c r="AC904" s="60"/>
      <c r="AD904" s="60"/>
      <c r="AE904" s="60"/>
      <c r="AF904" s="60"/>
      <c r="AG904" s="60"/>
      <c r="AH904" s="60"/>
      <c r="AI904" s="60"/>
      <c r="AJ904" s="60"/>
      <c r="AK904" s="60"/>
      <c r="AL904" s="60"/>
      <c r="AM904" s="60"/>
      <c r="AN904" s="60"/>
      <c r="AO904" s="60"/>
      <c r="AP904" s="60"/>
      <c r="AQ904" s="60"/>
      <c r="AR904" s="60"/>
      <c r="AS904" s="60"/>
      <c r="AT904" s="60"/>
      <c r="AU904" s="60"/>
      <c r="AV904" s="60"/>
      <c r="AW904" s="60"/>
      <c r="AX904" s="60"/>
      <c r="AY904" s="60"/>
      <c r="AZ904" s="60"/>
      <c r="BA904" s="60"/>
      <c r="BB904" s="60"/>
      <c r="BC904" s="60"/>
      <c r="BD904" s="60"/>
      <c r="BE904" s="60"/>
      <c r="BF904" s="60"/>
      <c r="BG904" s="60"/>
      <c r="BH904" s="60"/>
      <c r="BI904" s="60"/>
      <c r="BJ904" s="60"/>
      <c r="BK904" s="60"/>
      <c r="BL904" s="60"/>
      <c r="BM904" s="60"/>
      <c r="BN904" s="60"/>
      <c r="BO904" s="60"/>
      <c r="BP904" s="60"/>
      <c r="BQ904" s="60"/>
      <c r="BR904" s="60"/>
      <c r="BS904" s="60"/>
      <c r="BT904" s="60"/>
      <c r="BU904" s="60"/>
      <c r="BV904" s="60"/>
      <c r="BW904" s="60"/>
      <c r="BX904" s="60"/>
      <c r="BY904" s="60"/>
      <c r="BZ904" s="60"/>
      <c r="CA904" s="60"/>
      <c r="CB904" s="60"/>
      <c r="CC904" s="60"/>
      <c r="CD904" s="60"/>
      <c r="CE904" s="60"/>
      <c r="CF904" s="60"/>
      <c r="CG904" s="60"/>
      <c r="CH904" s="60"/>
      <c r="CI904" s="60"/>
      <c r="CJ904" s="60"/>
      <c r="CK904" s="60"/>
      <c r="CL904" s="60"/>
      <c r="CM904" s="60"/>
      <c r="CN904" s="60"/>
      <c r="CO904" s="60"/>
      <c r="CP904" s="60"/>
      <c r="CQ904" s="60"/>
      <c r="CR904" s="60"/>
      <c r="CS904" s="60"/>
      <c r="CT904" s="60"/>
      <c r="CU904" s="60"/>
      <c r="CV904" s="60"/>
      <c r="CW904" s="60"/>
      <c r="CX904" s="60"/>
      <c r="CY904" s="60"/>
      <c r="CZ904" s="60"/>
      <c r="DA904" s="60"/>
      <c r="DB904" s="60"/>
      <c r="DC904" s="60"/>
      <c r="DD904" s="60"/>
      <c r="DE904" s="60"/>
      <c r="DF904" s="60"/>
      <c r="DG904" s="60"/>
      <c r="DH904" s="60"/>
      <c r="DI904" s="60"/>
      <c r="DJ904" s="60"/>
      <c r="DK904" s="60"/>
      <c r="DL904" s="60"/>
      <c r="DM904" s="60"/>
      <c r="DN904" s="60"/>
      <c r="DO904" s="60"/>
      <c r="DP904" s="60"/>
      <c r="DQ904" s="60"/>
      <c r="DR904" s="60"/>
      <c r="DS904" s="60"/>
      <c r="DT904" s="60"/>
      <c r="DU904" s="60"/>
      <c r="DV904" s="60"/>
      <c r="DW904" s="60"/>
      <c r="DX904" s="60"/>
      <c r="DY904" s="60"/>
      <c r="DZ904" s="60"/>
      <c r="EA904" s="60"/>
      <c r="EB904" s="60"/>
      <c r="EC904" s="60"/>
      <c r="ED904" s="60"/>
      <c r="EE904" s="60"/>
      <c r="EF904" s="60"/>
      <c r="EG904" s="60"/>
      <c r="EH904" s="60"/>
      <c r="EI904" s="60"/>
      <c r="EJ904" s="60"/>
      <c r="EK904" s="60"/>
      <c r="EL904" s="60"/>
      <c r="EM904" s="60"/>
      <c r="EN904" s="60"/>
      <c r="EO904" s="60"/>
      <c r="EP904" s="60"/>
      <c r="EQ904" s="60"/>
      <c r="ER904" s="60"/>
      <c r="ES904" s="60"/>
      <c r="ET904" s="60"/>
      <c r="EU904" s="60"/>
      <c r="EV904" s="60"/>
      <c r="EW904" s="60"/>
      <c r="EX904" s="60"/>
      <c r="EY904" s="60"/>
      <c r="EZ904" s="60"/>
      <c r="FA904" s="60"/>
      <c r="FB904" s="60"/>
      <c r="FC904" s="60"/>
      <c r="FD904" s="60"/>
      <c r="FE904" s="60"/>
      <c r="FF904" s="60"/>
      <c r="FG904" s="60"/>
      <c r="FH904" s="60"/>
      <c r="FI904" s="60"/>
      <c r="FJ904" s="60"/>
      <c r="FK904" s="60"/>
      <c r="FL904" s="60"/>
      <c r="FM904" s="60"/>
      <c r="FN904" s="60"/>
      <c r="FO904" s="60"/>
      <c r="FP904" s="60"/>
      <c r="FQ904" s="60"/>
      <c r="FR904" s="60"/>
      <c r="FS904" s="60"/>
      <c r="FT904" s="60"/>
      <c r="FU904" s="60"/>
      <c r="FV904" s="60"/>
      <c r="FW904" s="60"/>
      <c r="FX904" s="60"/>
      <c r="FY904" s="60"/>
      <c r="FZ904" s="60"/>
      <c r="GA904" s="60"/>
      <c r="GB904" s="60"/>
      <c r="GC904" s="60"/>
    </row>
    <row r="905" spans="1:185" s="50" customFormat="1">
      <c r="A905" s="102"/>
      <c r="B905" s="103" t="s">
        <v>19</v>
      </c>
      <c r="C905" s="104"/>
      <c r="D905" s="108">
        <v>1</v>
      </c>
      <c r="E905" s="177">
        <v>1</v>
      </c>
      <c r="F905" s="105"/>
      <c r="G905" s="108"/>
      <c r="H905" s="108"/>
      <c r="I905" s="109"/>
      <c r="J905" s="98"/>
      <c r="K905" s="131"/>
      <c r="L905" s="131"/>
      <c r="M905" s="131"/>
      <c r="N905" s="131"/>
      <c r="O905" s="131"/>
      <c r="P905" s="131"/>
      <c r="Q905" s="60"/>
      <c r="R905" s="60"/>
      <c r="S905" s="60"/>
      <c r="T905" s="60"/>
      <c r="U905" s="60"/>
      <c r="V905" s="60"/>
      <c r="W905" s="60"/>
      <c r="X905" s="60"/>
      <c r="Y905" s="60"/>
      <c r="Z905" s="60"/>
      <c r="AA905" s="60"/>
      <c r="AB905" s="60"/>
      <c r="AC905" s="60"/>
      <c r="AD905" s="60"/>
      <c r="AE905" s="60"/>
      <c r="AF905" s="60"/>
      <c r="AG905" s="60"/>
      <c r="AH905" s="60"/>
      <c r="AI905" s="60"/>
      <c r="AJ905" s="60"/>
      <c r="AK905" s="60"/>
      <c r="AL905" s="60"/>
      <c r="AM905" s="60"/>
      <c r="AN905" s="60"/>
      <c r="AO905" s="60"/>
      <c r="AP905" s="60"/>
      <c r="AQ905" s="60"/>
      <c r="AR905" s="60"/>
      <c r="AS905" s="60"/>
      <c r="AT905" s="60"/>
      <c r="AU905" s="60"/>
      <c r="AV905" s="60"/>
      <c r="AW905" s="60"/>
      <c r="AX905" s="60"/>
      <c r="AY905" s="60"/>
      <c r="AZ905" s="60"/>
      <c r="BA905" s="60"/>
      <c r="BB905" s="60"/>
      <c r="BC905" s="60"/>
      <c r="BD905" s="60"/>
      <c r="BE905" s="60"/>
      <c r="BF905" s="60"/>
      <c r="BG905" s="60"/>
      <c r="BH905" s="60"/>
      <c r="BI905" s="60"/>
      <c r="BJ905" s="60"/>
      <c r="BK905" s="60"/>
      <c r="BL905" s="60"/>
      <c r="BM905" s="60"/>
      <c r="BN905" s="60"/>
      <c r="BO905" s="60"/>
      <c r="BP905" s="60"/>
      <c r="BQ905" s="60"/>
      <c r="BR905" s="60"/>
      <c r="BS905" s="60"/>
      <c r="BT905" s="60"/>
      <c r="BU905" s="60"/>
      <c r="BV905" s="60"/>
      <c r="BW905" s="60"/>
      <c r="BX905" s="60"/>
      <c r="BY905" s="60"/>
      <c r="BZ905" s="60"/>
      <c r="CA905" s="60"/>
      <c r="CB905" s="60"/>
      <c r="CC905" s="60"/>
      <c r="CD905" s="60"/>
      <c r="CE905" s="60"/>
      <c r="CF905" s="60"/>
      <c r="CG905" s="60"/>
      <c r="CH905" s="60"/>
      <c r="CI905" s="60"/>
      <c r="CJ905" s="60"/>
      <c r="CK905" s="60"/>
      <c r="CL905" s="60"/>
      <c r="CM905" s="60"/>
      <c r="CN905" s="60"/>
      <c r="CO905" s="60"/>
      <c r="CP905" s="60"/>
      <c r="CQ905" s="60"/>
      <c r="CR905" s="60"/>
      <c r="CS905" s="60"/>
      <c r="CT905" s="60"/>
      <c r="CU905" s="60"/>
      <c r="CV905" s="60"/>
      <c r="CW905" s="60"/>
      <c r="CX905" s="60"/>
      <c r="CY905" s="60"/>
      <c r="CZ905" s="60"/>
      <c r="DA905" s="60"/>
      <c r="DB905" s="60"/>
      <c r="DC905" s="60"/>
      <c r="DD905" s="60"/>
      <c r="DE905" s="60"/>
      <c r="DF905" s="60"/>
      <c r="DG905" s="60"/>
      <c r="DH905" s="60"/>
      <c r="DI905" s="60"/>
      <c r="DJ905" s="60"/>
      <c r="DK905" s="60"/>
      <c r="DL905" s="60"/>
      <c r="DM905" s="60"/>
      <c r="DN905" s="60"/>
      <c r="DO905" s="60"/>
      <c r="DP905" s="60"/>
      <c r="DQ905" s="60"/>
      <c r="DR905" s="60"/>
      <c r="DS905" s="60"/>
      <c r="DT905" s="60"/>
      <c r="DU905" s="60"/>
      <c r="DV905" s="60"/>
      <c r="DW905" s="60"/>
      <c r="DX905" s="60"/>
      <c r="DY905" s="60"/>
      <c r="DZ905" s="60"/>
      <c r="EA905" s="60"/>
      <c r="EB905" s="60"/>
      <c r="EC905" s="60"/>
      <c r="ED905" s="60"/>
      <c r="EE905" s="60"/>
      <c r="EF905" s="60"/>
      <c r="EG905" s="60"/>
      <c r="EH905" s="60"/>
      <c r="EI905" s="60"/>
      <c r="EJ905" s="60"/>
      <c r="EK905" s="60"/>
      <c r="EL905" s="60"/>
      <c r="EM905" s="60"/>
      <c r="EN905" s="60"/>
      <c r="EO905" s="60"/>
      <c r="EP905" s="60"/>
      <c r="EQ905" s="60"/>
      <c r="ER905" s="60"/>
      <c r="ES905" s="60"/>
      <c r="ET905" s="60"/>
      <c r="EU905" s="60"/>
      <c r="EV905" s="60"/>
      <c r="EW905" s="60"/>
      <c r="EX905" s="60"/>
      <c r="EY905" s="60"/>
      <c r="EZ905" s="60"/>
      <c r="FA905" s="60"/>
      <c r="FB905" s="60"/>
      <c r="FC905" s="60"/>
      <c r="FD905" s="60"/>
      <c r="FE905" s="60"/>
      <c r="FF905" s="60"/>
      <c r="FG905" s="60"/>
      <c r="FH905" s="60"/>
      <c r="FI905" s="60"/>
      <c r="FJ905" s="60"/>
      <c r="FK905" s="60"/>
      <c r="FL905" s="60"/>
      <c r="FM905" s="60"/>
      <c r="FN905" s="60"/>
      <c r="FO905" s="60"/>
      <c r="FP905" s="60"/>
      <c r="FQ905" s="60"/>
      <c r="FR905" s="60"/>
      <c r="FS905" s="60"/>
      <c r="FT905" s="60"/>
      <c r="FU905" s="60"/>
      <c r="FV905" s="60"/>
      <c r="FW905" s="60"/>
      <c r="FX905" s="60"/>
      <c r="FY905" s="60"/>
      <c r="FZ905" s="60"/>
      <c r="GA905" s="60"/>
      <c r="GB905" s="60"/>
      <c r="GC905" s="60"/>
    </row>
    <row r="906" spans="1:185" s="50" customFormat="1">
      <c r="A906" s="110" t="s">
        <v>158</v>
      </c>
      <c r="B906" s="111"/>
      <c r="C906" s="112" t="s">
        <v>278</v>
      </c>
      <c r="D906" s="113"/>
      <c r="E906" s="114"/>
      <c r="F906" s="115">
        <v>0.05</v>
      </c>
      <c r="G906" s="116">
        <v>0.01</v>
      </c>
      <c r="H906" s="117">
        <v>4.42</v>
      </c>
      <c r="I906" s="116">
        <v>18</v>
      </c>
      <c r="J906" s="98" t="s">
        <v>272</v>
      </c>
      <c r="K906" s="131"/>
      <c r="L906" s="131"/>
      <c r="M906" s="131"/>
      <c r="N906" s="131"/>
      <c r="O906" s="131"/>
      <c r="P906" s="131"/>
      <c r="Q906" s="60"/>
      <c r="R906" s="60"/>
      <c r="S906" s="60"/>
      <c r="T906" s="60"/>
      <c r="U906" s="60"/>
      <c r="V906" s="60"/>
      <c r="W906" s="60"/>
      <c r="X906" s="60"/>
      <c r="Y906" s="60"/>
      <c r="Z906" s="60"/>
      <c r="AA906" s="60"/>
      <c r="AB906" s="60"/>
      <c r="AC906" s="60"/>
      <c r="AD906" s="60"/>
      <c r="AE906" s="60"/>
      <c r="AF906" s="60"/>
      <c r="AG906" s="60"/>
      <c r="AH906" s="60"/>
      <c r="AI906" s="60"/>
      <c r="AJ906" s="60"/>
      <c r="AK906" s="60"/>
      <c r="AL906" s="60"/>
      <c r="AM906" s="60"/>
      <c r="AN906" s="60"/>
      <c r="AO906" s="60"/>
      <c r="AP906" s="60"/>
      <c r="AQ906" s="60"/>
      <c r="AR906" s="60"/>
      <c r="AS906" s="60"/>
      <c r="AT906" s="60"/>
      <c r="AU906" s="60"/>
      <c r="AV906" s="60"/>
      <c r="AW906" s="60"/>
      <c r="AX906" s="60"/>
      <c r="AY906" s="60"/>
      <c r="AZ906" s="60"/>
      <c r="BA906" s="60"/>
      <c r="BB906" s="60"/>
      <c r="BC906" s="60"/>
      <c r="BD906" s="60"/>
      <c r="BE906" s="60"/>
      <c r="BF906" s="60"/>
      <c r="BG906" s="60"/>
      <c r="BH906" s="60"/>
      <c r="BI906" s="60"/>
      <c r="BJ906" s="60"/>
      <c r="BK906" s="60"/>
      <c r="BL906" s="60"/>
      <c r="BM906" s="60"/>
      <c r="BN906" s="60"/>
      <c r="BO906" s="60"/>
      <c r="BP906" s="60"/>
      <c r="BQ906" s="60"/>
      <c r="BR906" s="60"/>
      <c r="BS906" s="60"/>
      <c r="BT906" s="60"/>
      <c r="BU906" s="60"/>
      <c r="BV906" s="60"/>
      <c r="BW906" s="60"/>
      <c r="BX906" s="60"/>
      <c r="BY906" s="60"/>
      <c r="BZ906" s="60"/>
      <c r="CA906" s="60"/>
      <c r="CB906" s="60"/>
      <c r="CC906" s="60"/>
      <c r="CD906" s="60"/>
      <c r="CE906" s="60"/>
      <c r="CF906" s="60"/>
      <c r="CG906" s="60"/>
      <c r="CH906" s="60"/>
      <c r="CI906" s="60"/>
      <c r="CJ906" s="60"/>
      <c r="CK906" s="60"/>
      <c r="CL906" s="60"/>
      <c r="CM906" s="60"/>
      <c r="CN906" s="60"/>
      <c r="CO906" s="60"/>
      <c r="CP906" s="60"/>
      <c r="CQ906" s="60"/>
      <c r="CR906" s="60"/>
      <c r="CS906" s="60"/>
      <c r="CT906" s="60"/>
      <c r="CU906" s="60"/>
      <c r="CV906" s="60"/>
      <c r="CW906" s="60"/>
      <c r="CX906" s="60"/>
      <c r="CY906" s="60"/>
      <c r="CZ906" s="60"/>
      <c r="DA906" s="60"/>
      <c r="DB906" s="60"/>
      <c r="DC906" s="60"/>
      <c r="DD906" s="60"/>
      <c r="DE906" s="60"/>
      <c r="DF906" s="60"/>
      <c r="DG906" s="60"/>
      <c r="DH906" s="60"/>
      <c r="DI906" s="60"/>
      <c r="DJ906" s="60"/>
      <c r="DK906" s="60"/>
      <c r="DL906" s="60"/>
      <c r="DM906" s="60"/>
      <c r="DN906" s="60"/>
      <c r="DO906" s="60"/>
      <c r="DP906" s="60"/>
      <c r="DQ906" s="60"/>
      <c r="DR906" s="60"/>
      <c r="DS906" s="60"/>
      <c r="DT906" s="60"/>
      <c r="DU906" s="60"/>
      <c r="DV906" s="60"/>
      <c r="DW906" s="60"/>
      <c r="DX906" s="60"/>
      <c r="DY906" s="60"/>
      <c r="DZ906" s="60"/>
      <c r="EA906" s="60"/>
      <c r="EB906" s="60"/>
      <c r="EC906" s="60"/>
      <c r="ED906" s="60"/>
      <c r="EE906" s="60"/>
      <c r="EF906" s="60"/>
      <c r="EG906" s="60"/>
      <c r="EH906" s="60"/>
      <c r="EI906" s="60"/>
      <c r="EJ906" s="60"/>
      <c r="EK906" s="60"/>
      <c r="EL906" s="60"/>
      <c r="EM906" s="60"/>
      <c r="EN906" s="60"/>
      <c r="EO906" s="60"/>
      <c r="EP906" s="60"/>
      <c r="EQ906" s="60"/>
      <c r="ER906" s="60"/>
      <c r="ES906" s="60"/>
      <c r="ET906" s="60"/>
      <c r="EU906" s="60"/>
      <c r="EV906" s="60"/>
      <c r="EW906" s="60"/>
      <c r="EX906" s="60"/>
      <c r="EY906" s="60"/>
      <c r="EZ906" s="60"/>
      <c r="FA906" s="60"/>
      <c r="FB906" s="60"/>
      <c r="FC906" s="60"/>
      <c r="FD906" s="60"/>
      <c r="FE906" s="60"/>
      <c r="FF906" s="60"/>
      <c r="FG906" s="60"/>
      <c r="FH906" s="60"/>
      <c r="FI906" s="60"/>
      <c r="FJ906" s="60"/>
      <c r="FK906" s="60"/>
      <c r="FL906" s="60"/>
      <c r="FM906" s="60"/>
      <c r="FN906" s="60"/>
      <c r="FO906" s="60"/>
      <c r="FP906" s="60"/>
      <c r="FQ906" s="60"/>
      <c r="FR906" s="60"/>
      <c r="FS906" s="60"/>
      <c r="FT906" s="60"/>
      <c r="FU906" s="60"/>
      <c r="FV906" s="60"/>
      <c r="FW906" s="60"/>
      <c r="FX906" s="60"/>
      <c r="FY906" s="60"/>
      <c r="FZ906" s="60"/>
      <c r="GA906" s="60"/>
      <c r="GB906" s="60"/>
      <c r="GC906" s="60"/>
    </row>
    <row r="907" spans="1:185" s="50" customFormat="1">
      <c r="A907" s="110"/>
      <c r="B907" s="111" t="s">
        <v>62</v>
      </c>
      <c r="C907" s="119"/>
      <c r="D907" s="120">
        <v>0.2</v>
      </c>
      <c r="E907" s="112">
        <v>0.2</v>
      </c>
      <c r="F907" s="115"/>
      <c r="G907" s="115"/>
      <c r="H907" s="116"/>
      <c r="I907" s="116"/>
      <c r="J907" s="98"/>
      <c r="K907" s="131"/>
      <c r="L907" s="131"/>
      <c r="M907" s="131"/>
      <c r="N907" s="131"/>
      <c r="O907" s="131"/>
      <c r="P907" s="131"/>
      <c r="Q907" s="60"/>
      <c r="R907" s="60"/>
      <c r="S907" s="60"/>
      <c r="T907" s="60"/>
      <c r="U907" s="60"/>
      <c r="V907" s="60"/>
      <c r="W907" s="60"/>
      <c r="X907" s="60"/>
      <c r="Y907" s="60"/>
      <c r="Z907" s="60"/>
      <c r="AA907" s="60"/>
      <c r="AB907" s="60"/>
      <c r="AC907" s="60"/>
      <c r="AD907" s="60"/>
      <c r="AE907" s="60"/>
      <c r="AF907" s="60"/>
      <c r="AG907" s="60"/>
      <c r="AH907" s="60"/>
      <c r="AI907" s="60"/>
      <c r="AJ907" s="60"/>
      <c r="AK907" s="60"/>
      <c r="AL907" s="60"/>
      <c r="AM907" s="60"/>
      <c r="AN907" s="60"/>
      <c r="AO907" s="60"/>
      <c r="AP907" s="60"/>
      <c r="AQ907" s="60"/>
      <c r="AR907" s="60"/>
      <c r="AS907" s="60"/>
      <c r="AT907" s="60"/>
      <c r="AU907" s="60"/>
      <c r="AV907" s="60"/>
      <c r="AW907" s="60"/>
      <c r="AX907" s="60"/>
      <c r="AY907" s="60"/>
      <c r="AZ907" s="60"/>
      <c r="BA907" s="60"/>
      <c r="BB907" s="60"/>
      <c r="BC907" s="60"/>
      <c r="BD907" s="60"/>
      <c r="BE907" s="60"/>
      <c r="BF907" s="60"/>
      <c r="BG907" s="60"/>
      <c r="BH907" s="60"/>
      <c r="BI907" s="60"/>
      <c r="BJ907" s="60"/>
      <c r="BK907" s="60"/>
      <c r="BL907" s="60"/>
      <c r="BM907" s="60"/>
      <c r="BN907" s="60"/>
      <c r="BO907" s="60"/>
      <c r="BP907" s="60"/>
      <c r="BQ907" s="60"/>
      <c r="BR907" s="60"/>
      <c r="BS907" s="60"/>
      <c r="BT907" s="60"/>
      <c r="BU907" s="60"/>
      <c r="BV907" s="60"/>
      <c r="BW907" s="60"/>
      <c r="BX907" s="60"/>
      <c r="BY907" s="60"/>
      <c r="BZ907" s="60"/>
      <c r="CA907" s="60"/>
      <c r="CB907" s="60"/>
      <c r="CC907" s="60"/>
      <c r="CD907" s="60"/>
      <c r="CE907" s="60"/>
      <c r="CF907" s="60"/>
      <c r="CG907" s="60"/>
      <c r="CH907" s="60"/>
      <c r="CI907" s="60"/>
      <c r="CJ907" s="60"/>
      <c r="CK907" s="60"/>
      <c r="CL907" s="60"/>
      <c r="CM907" s="60"/>
      <c r="CN907" s="60"/>
      <c r="CO907" s="60"/>
      <c r="CP907" s="60"/>
      <c r="CQ907" s="60"/>
      <c r="CR907" s="60"/>
      <c r="CS907" s="60"/>
      <c r="CT907" s="60"/>
      <c r="CU907" s="60"/>
      <c r="CV907" s="60"/>
      <c r="CW907" s="60"/>
      <c r="CX907" s="60"/>
      <c r="CY907" s="60"/>
      <c r="CZ907" s="60"/>
      <c r="DA907" s="60"/>
      <c r="DB907" s="60"/>
      <c r="DC907" s="60"/>
      <c r="DD907" s="60"/>
      <c r="DE907" s="60"/>
      <c r="DF907" s="60"/>
      <c r="DG907" s="60"/>
      <c r="DH907" s="60"/>
      <c r="DI907" s="60"/>
      <c r="DJ907" s="60"/>
      <c r="DK907" s="60"/>
      <c r="DL907" s="60"/>
      <c r="DM907" s="60"/>
      <c r="DN907" s="60"/>
      <c r="DO907" s="60"/>
      <c r="DP907" s="60"/>
      <c r="DQ907" s="60"/>
      <c r="DR907" s="60"/>
      <c r="DS907" s="60"/>
      <c r="DT907" s="60"/>
      <c r="DU907" s="60"/>
      <c r="DV907" s="60"/>
      <c r="DW907" s="60"/>
      <c r="DX907" s="60"/>
      <c r="DY907" s="60"/>
      <c r="DZ907" s="60"/>
      <c r="EA907" s="60"/>
      <c r="EB907" s="60"/>
      <c r="EC907" s="60"/>
      <c r="ED907" s="60"/>
      <c r="EE907" s="60"/>
      <c r="EF907" s="60"/>
      <c r="EG907" s="60"/>
      <c r="EH907" s="60"/>
      <c r="EI907" s="60"/>
      <c r="EJ907" s="60"/>
      <c r="EK907" s="60"/>
      <c r="EL907" s="60"/>
      <c r="EM907" s="60"/>
      <c r="EN907" s="60"/>
      <c r="EO907" s="60"/>
      <c r="EP907" s="60"/>
      <c r="EQ907" s="60"/>
      <c r="ER907" s="60"/>
      <c r="ES907" s="60"/>
      <c r="ET907" s="60"/>
      <c r="EU907" s="60"/>
      <c r="EV907" s="60"/>
      <c r="EW907" s="60"/>
      <c r="EX907" s="60"/>
      <c r="EY907" s="60"/>
      <c r="EZ907" s="60"/>
      <c r="FA907" s="60"/>
      <c r="FB907" s="60"/>
      <c r="FC907" s="60"/>
      <c r="FD907" s="60"/>
      <c r="FE907" s="60"/>
      <c r="FF907" s="60"/>
      <c r="FG907" s="60"/>
      <c r="FH907" s="60"/>
      <c r="FI907" s="60"/>
      <c r="FJ907" s="60"/>
      <c r="FK907" s="60"/>
      <c r="FL907" s="60"/>
      <c r="FM907" s="60"/>
      <c r="FN907" s="60"/>
      <c r="FO907" s="60"/>
      <c r="FP907" s="60"/>
      <c r="FQ907" s="60"/>
      <c r="FR907" s="60"/>
      <c r="FS907" s="60"/>
      <c r="FT907" s="60"/>
      <c r="FU907" s="60"/>
      <c r="FV907" s="60"/>
      <c r="FW907" s="60"/>
      <c r="FX907" s="60"/>
      <c r="FY907" s="60"/>
      <c r="FZ907" s="60"/>
      <c r="GA907" s="60"/>
      <c r="GB907" s="60"/>
      <c r="GC907" s="60"/>
    </row>
    <row r="908" spans="1:185" s="50" customFormat="1">
      <c r="A908" s="110"/>
      <c r="B908" s="111" t="s">
        <v>52</v>
      </c>
      <c r="C908" s="119"/>
      <c r="D908" s="120">
        <v>4</v>
      </c>
      <c r="E908" s="112">
        <v>4</v>
      </c>
      <c r="F908" s="115"/>
      <c r="G908" s="115"/>
      <c r="H908" s="116"/>
      <c r="I908" s="115"/>
      <c r="J908" s="98"/>
      <c r="K908" s="131"/>
      <c r="L908" s="131"/>
      <c r="M908" s="131"/>
      <c r="N908" s="131"/>
      <c r="O908" s="131"/>
      <c r="P908" s="131"/>
      <c r="Q908" s="60"/>
      <c r="R908" s="60"/>
      <c r="S908" s="60"/>
      <c r="T908" s="60"/>
      <c r="U908" s="60"/>
      <c r="V908" s="60"/>
      <c r="W908" s="60"/>
      <c r="X908" s="60"/>
      <c r="Y908" s="60"/>
      <c r="Z908" s="60"/>
      <c r="AA908" s="60"/>
      <c r="AB908" s="60"/>
      <c r="AC908" s="60"/>
      <c r="AD908" s="60"/>
      <c r="AE908" s="60"/>
      <c r="AF908" s="60"/>
      <c r="AG908" s="60"/>
      <c r="AH908" s="60"/>
      <c r="AI908" s="60"/>
      <c r="AJ908" s="60"/>
      <c r="AK908" s="60"/>
      <c r="AL908" s="60"/>
      <c r="AM908" s="60"/>
      <c r="AN908" s="60"/>
      <c r="AO908" s="60"/>
      <c r="AP908" s="60"/>
      <c r="AQ908" s="60"/>
      <c r="AR908" s="60"/>
      <c r="AS908" s="60"/>
      <c r="AT908" s="60"/>
      <c r="AU908" s="60"/>
      <c r="AV908" s="60"/>
      <c r="AW908" s="60"/>
      <c r="AX908" s="60"/>
      <c r="AY908" s="60"/>
      <c r="AZ908" s="60"/>
      <c r="BA908" s="60"/>
      <c r="BB908" s="60"/>
      <c r="BC908" s="60"/>
      <c r="BD908" s="60"/>
      <c r="BE908" s="60"/>
      <c r="BF908" s="60"/>
      <c r="BG908" s="60"/>
      <c r="BH908" s="60"/>
      <c r="BI908" s="60"/>
      <c r="BJ908" s="60"/>
      <c r="BK908" s="60"/>
      <c r="BL908" s="60"/>
      <c r="BM908" s="60"/>
      <c r="BN908" s="60"/>
      <c r="BO908" s="60"/>
      <c r="BP908" s="60"/>
      <c r="BQ908" s="60"/>
      <c r="BR908" s="60"/>
      <c r="BS908" s="60"/>
      <c r="BT908" s="60"/>
      <c r="BU908" s="60"/>
      <c r="BV908" s="60"/>
      <c r="BW908" s="60"/>
      <c r="BX908" s="60"/>
      <c r="BY908" s="60"/>
      <c r="BZ908" s="60"/>
      <c r="CA908" s="60"/>
      <c r="CB908" s="60"/>
      <c r="CC908" s="60"/>
      <c r="CD908" s="60"/>
      <c r="CE908" s="60"/>
      <c r="CF908" s="60"/>
      <c r="CG908" s="60"/>
      <c r="CH908" s="60"/>
      <c r="CI908" s="60"/>
      <c r="CJ908" s="60"/>
      <c r="CK908" s="60"/>
      <c r="CL908" s="60"/>
      <c r="CM908" s="60"/>
      <c r="CN908" s="60"/>
      <c r="CO908" s="60"/>
      <c r="CP908" s="60"/>
      <c r="CQ908" s="60"/>
      <c r="CR908" s="60"/>
      <c r="CS908" s="60"/>
      <c r="CT908" s="60"/>
      <c r="CU908" s="60"/>
      <c r="CV908" s="60"/>
      <c r="CW908" s="60"/>
      <c r="CX908" s="60"/>
      <c r="CY908" s="60"/>
      <c r="CZ908" s="60"/>
      <c r="DA908" s="60"/>
      <c r="DB908" s="60"/>
      <c r="DC908" s="60"/>
      <c r="DD908" s="60"/>
      <c r="DE908" s="60"/>
      <c r="DF908" s="60"/>
      <c r="DG908" s="60"/>
      <c r="DH908" s="60"/>
      <c r="DI908" s="60"/>
      <c r="DJ908" s="60"/>
      <c r="DK908" s="60"/>
      <c r="DL908" s="60"/>
      <c r="DM908" s="60"/>
      <c r="DN908" s="60"/>
      <c r="DO908" s="60"/>
      <c r="DP908" s="60"/>
      <c r="DQ908" s="60"/>
      <c r="DR908" s="60"/>
      <c r="DS908" s="60"/>
      <c r="DT908" s="60"/>
      <c r="DU908" s="60"/>
      <c r="DV908" s="60"/>
      <c r="DW908" s="60"/>
      <c r="DX908" s="60"/>
      <c r="DY908" s="60"/>
      <c r="DZ908" s="60"/>
      <c r="EA908" s="60"/>
      <c r="EB908" s="60"/>
      <c r="EC908" s="60"/>
      <c r="ED908" s="60"/>
      <c r="EE908" s="60"/>
      <c r="EF908" s="60"/>
      <c r="EG908" s="60"/>
      <c r="EH908" s="60"/>
      <c r="EI908" s="60"/>
      <c r="EJ908" s="60"/>
      <c r="EK908" s="60"/>
      <c r="EL908" s="60"/>
      <c r="EM908" s="60"/>
      <c r="EN908" s="60"/>
      <c r="EO908" s="60"/>
      <c r="EP908" s="60"/>
      <c r="EQ908" s="60"/>
      <c r="ER908" s="60"/>
      <c r="ES908" s="60"/>
      <c r="ET908" s="60"/>
      <c r="EU908" s="60"/>
      <c r="EV908" s="60"/>
      <c r="EW908" s="60"/>
      <c r="EX908" s="60"/>
      <c r="EY908" s="60"/>
      <c r="EZ908" s="60"/>
      <c r="FA908" s="60"/>
      <c r="FB908" s="60"/>
      <c r="FC908" s="60"/>
      <c r="FD908" s="60"/>
      <c r="FE908" s="60"/>
      <c r="FF908" s="60"/>
      <c r="FG908" s="60"/>
      <c r="FH908" s="60"/>
      <c r="FI908" s="60"/>
      <c r="FJ908" s="60"/>
      <c r="FK908" s="60"/>
      <c r="FL908" s="60"/>
      <c r="FM908" s="60"/>
      <c r="FN908" s="60"/>
      <c r="FO908" s="60"/>
      <c r="FP908" s="60"/>
      <c r="FQ908" s="60"/>
      <c r="FR908" s="60"/>
      <c r="FS908" s="60"/>
      <c r="FT908" s="60"/>
      <c r="FU908" s="60"/>
      <c r="FV908" s="60"/>
      <c r="FW908" s="60"/>
      <c r="FX908" s="60"/>
      <c r="FY908" s="60"/>
      <c r="FZ908" s="60"/>
      <c r="GA908" s="60"/>
      <c r="GB908" s="60"/>
      <c r="GC908" s="60"/>
    </row>
    <row r="909" spans="1:185" s="50" customFormat="1">
      <c r="A909" s="110"/>
      <c r="B909" s="111" t="s">
        <v>17</v>
      </c>
      <c r="C909" s="119"/>
      <c r="D909" s="120">
        <v>160</v>
      </c>
      <c r="E909" s="112">
        <v>160</v>
      </c>
      <c r="F909" s="115"/>
      <c r="G909" s="115"/>
      <c r="H909" s="116"/>
      <c r="I909" s="115"/>
      <c r="J909" s="98"/>
      <c r="K909" s="131"/>
      <c r="L909" s="131"/>
      <c r="M909" s="131"/>
      <c r="N909" s="131"/>
      <c r="O909" s="131"/>
      <c r="P909" s="131"/>
      <c r="Q909" s="60"/>
      <c r="R909" s="60"/>
      <c r="S909" s="60"/>
      <c r="T909" s="60"/>
      <c r="U909" s="60"/>
      <c r="V909" s="60"/>
      <c r="W909" s="60"/>
      <c r="X909" s="60"/>
      <c r="Y909" s="60"/>
      <c r="Z909" s="60"/>
      <c r="AA909" s="60"/>
      <c r="AB909" s="60"/>
      <c r="AC909" s="60"/>
      <c r="AD909" s="60"/>
      <c r="AE909" s="60"/>
      <c r="AF909" s="60"/>
      <c r="AG909" s="60"/>
      <c r="AH909" s="60"/>
      <c r="AI909" s="60"/>
      <c r="AJ909" s="60"/>
      <c r="AK909" s="60"/>
      <c r="AL909" s="60"/>
      <c r="AM909" s="60"/>
      <c r="AN909" s="60"/>
      <c r="AO909" s="60"/>
      <c r="AP909" s="60"/>
      <c r="AQ909" s="60"/>
      <c r="AR909" s="60"/>
      <c r="AS909" s="60"/>
      <c r="AT909" s="60"/>
      <c r="AU909" s="60"/>
      <c r="AV909" s="60"/>
      <c r="AW909" s="60"/>
      <c r="AX909" s="60"/>
      <c r="AY909" s="60"/>
      <c r="AZ909" s="60"/>
      <c r="BA909" s="60"/>
      <c r="BB909" s="60"/>
      <c r="BC909" s="60"/>
      <c r="BD909" s="60"/>
      <c r="BE909" s="60"/>
      <c r="BF909" s="60"/>
      <c r="BG909" s="60"/>
      <c r="BH909" s="60"/>
      <c r="BI909" s="60"/>
      <c r="BJ909" s="60"/>
      <c r="BK909" s="60"/>
      <c r="BL909" s="60"/>
      <c r="BM909" s="60"/>
      <c r="BN909" s="60"/>
      <c r="BO909" s="60"/>
      <c r="BP909" s="60"/>
      <c r="BQ909" s="60"/>
      <c r="BR909" s="60"/>
      <c r="BS909" s="60"/>
      <c r="BT909" s="60"/>
      <c r="BU909" s="60"/>
      <c r="BV909" s="60"/>
      <c r="BW909" s="60"/>
      <c r="BX909" s="60"/>
      <c r="BY909" s="60"/>
      <c r="BZ909" s="60"/>
      <c r="CA909" s="60"/>
      <c r="CB909" s="60"/>
      <c r="CC909" s="60"/>
      <c r="CD909" s="60"/>
      <c r="CE909" s="60"/>
      <c r="CF909" s="60"/>
      <c r="CG909" s="60"/>
      <c r="CH909" s="60"/>
      <c r="CI909" s="60"/>
      <c r="CJ909" s="60"/>
      <c r="CK909" s="60"/>
      <c r="CL909" s="60"/>
      <c r="CM909" s="60"/>
      <c r="CN909" s="60"/>
      <c r="CO909" s="60"/>
      <c r="CP909" s="60"/>
      <c r="CQ909" s="60"/>
      <c r="CR909" s="60"/>
      <c r="CS909" s="60"/>
      <c r="CT909" s="60"/>
      <c r="CU909" s="60"/>
      <c r="CV909" s="60"/>
      <c r="CW909" s="60"/>
      <c r="CX909" s="60"/>
      <c r="CY909" s="60"/>
      <c r="CZ909" s="60"/>
      <c r="DA909" s="60"/>
      <c r="DB909" s="60"/>
      <c r="DC909" s="60"/>
      <c r="DD909" s="60"/>
      <c r="DE909" s="60"/>
      <c r="DF909" s="60"/>
      <c r="DG909" s="60"/>
      <c r="DH909" s="60"/>
      <c r="DI909" s="60"/>
      <c r="DJ909" s="60"/>
      <c r="DK909" s="60"/>
      <c r="DL909" s="60"/>
      <c r="DM909" s="60"/>
      <c r="DN909" s="60"/>
      <c r="DO909" s="60"/>
      <c r="DP909" s="60"/>
      <c r="DQ909" s="60"/>
      <c r="DR909" s="60"/>
      <c r="DS909" s="60"/>
      <c r="DT909" s="60"/>
      <c r="DU909" s="60"/>
      <c r="DV909" s="60"/>
      <c r="DW909" s="60"/>
      <c r="DX909" s="60"/>
      <c r="DY909" s="60"/>
      <c r="DZ909" s="60"/>
      <c r="EA909" s="60"/>
      <c r="EB909" s="60"/>
      <c r="EC909" s="60"/>
      <c r="ED909" s="60"/>
      <c r="EE909" s="60"/>
      <c r="EF909" s="60"/>
      <c r="EG909" s="60"/>
      <c r="EH909" s="60"/>
      <c r="EI909" s="60"/>
      <c r="EJ909" s="60"/>
      <c r="EK909" s="60"/>
      <c r="EL909" s="60"/>
      <c r="EM909" s="60"/>
      <c r="EN909" s="60"/>
      <c r="EO909" s="60"/>
      <c r="EP909" s="60"/>
      <c r="EQ909" s="60"/>
      <c r="ER909" s="60"/>
      <c r="ES909" s="60"/>
      <c r="ET909" s="60"/>
      <c r="EU909" s="60"/>
      <c r="EV909" s="60"/>
      <c r="EW909" s="60"/>
      <c r="EX909" s="60"/>
      <c r="EY909" s="60"/>
      <c r="EZ909" s="60"/>
      <c r="FA909" s="60"/>
      <c r="FB909" s="60"/>
      <c r="FC909" s="60"/>
      <c r="FD909" s="60"/>
      <c r="FE909" s="60"/>
      <c r="FF909" s="60"/>
      <c r="FG909" s="60"/>
      <c r="FH909" s="60"/>
      <c r="FI909" s="60"/>
      <c r="FJ909" s="60"/>
      <c r="FK909" s="60"/>
      <c r="FL909" s="60"/>
      <c r="FM909" s="60"/>
      <c r="FN909" s="60"/>
      <c r="FO909" s="60"/>
      <c r="FP909" s="60"/>
      <c r="FQ909" s="60"/>
      <c r="FR909" s="60"/>
      <c r="FS909" s="60"/>
      <c r="FT909" s="60"/>
      <c r="FU909" s="60"/>
      <c r="FV909" s="60"/>
      <c r="FW909" s="60"/>
      <c r="FX909" s="60"/>
      <c r="FY909" s="60"/>
      <c r="FZ909" s="60"/>
      <c r="GA909" s="60"/>
      <c r="GB909" s="60"/>
      <c r="GC909" s="60"/>
    </row>
    <row r="910" spans="1:185" ht="16.5" thickBot="1">
      <c r="A910" s="102" t="s">
        <v>40</v>
      </c>
      <c r="B910" s="103"/>
      <c r="C910" s="124">
        <v>20</v>
      </c>
      <c r="D910" s="158">
        <v>20</v>
      </c>
      <c r="E910" s="104">
        <v>20</v>
      </c>
      <c r="F910" s="148">
        <v>1.6</v>
      </c>
      <c r="G910" s="149">
        <v>0.2</v>
      </c>
      <c r="H910" s="175">
        <v>9.8000000000000007</v>
      </c>
      <c r="I910" s="212">
        <v>47</v>
      </c>
      <c r="J910" s="98"/>
    </row>
    <row r="911" spans="1:185" s="41" customFormat="1" ht="16.5" thickBot="1">
      <c r="A911" s="121" t="s">
        <v>27</v>
      </c>
      <c r="B911" s="122"/>
      <c r="C911" s="123">
        <v>464</v>
      </c>
      <c r="D911" s="157"/>
      <c r="E911" s="99"/>
      <c r="F911" s="99">
        <v>13.15</v>
      </c>
      <c r="G911" s="99">
        <v>13.86</v>
      </c>
      <c r="H911" s="99">
        <v>63.620000000000005</v>
      </c>
      <c r="I911" s="99">
        <v>431.3</v>
      </c>
      <c r="J911" s="99"/>
      <c r="K911" s="84"/>
      <c r="L911" s="84"/>
      <c r="M911" s="84"/>
      <c r="N911" s="84"/>
      <c r="O911" s="84"/>
      <c r="P911" s="84"/>
      <c r="Q911" s="64"/>
      <c r="R911" s="64"/>
      <c r="S911" s="64"/>
      <c r="T911" s="64"/>
      <c r="U911" s="64"/>
      <c r="V911" s="64"/>
      <c r="W911" s="64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  <c r="AI911" s="64"/>
      <c r="AJ911" s="64"/>
      <c r="AK911" s="64"/>
      <c r="AL911" s="64"/>
      <c r="AM911" s="64"/>
      <c r="AN911" s="64"/>
      <c r="AO911" s="64"/>
      <c r="AP911" s="64"/>
      <c r="AQ911" s="64"/>
      <c r="AR911" s="64"/>
      <c r="AS911" s="64"/>
      <c r="AT911" s="64"/>
      <c r="AU911" s="64"/>
      <c r="AV911" s="64"/>
      <c r="AW911" s="64"/>
      <c r="AX911" s="64"/>
      <c r="AY911" s="64"/>
      <c r="AZ911" s="64"/>
      <c r="BA911" s="64"/>
      <c r="BB911" s="64"/>
      <c r="BC911" s="64"/>
      <c r="BD911" s="64"/>
      <c r="BE911" s="64"/>
      <c r="BF911" s="64"/>
      <c r="BG911" s="64"/>
      <c r="BH911" s="64"/>
      <c r="BI911" s="64"/>
      <c r="BJ911" s="64"/>
      <c r="BK911" s="64"/>
      <c r="BL911" s="64"/>
      <c r="BM911" s="64"/>
      <c r="BN911" s="64"/>
      <c r="BO911" s="64"/>
      <c r="BP911" s="64"/>
      <c r="BQ911" s="64"/>
      <c r="BR911" s="64"/>
      <c r="BS911" s="64"/>
      <c r="BT911" s="64"/>
      <c r="BU911" s="64"/>
      <c r="BV911" s="64"/>
      <c r="BW911" s="64"/>
      <c r="BX911" s="64"/>
      <c r="BY911" s="64"/>
      <c r="BZ911" s="64"/>
      <c r="CA911" s="64"/>
      <c r="CB911" s="64"/>
      <c r="CC911" s="64"/>
      <c r="CD911" s="64"/>
      <c r="CE911" s="64"/>
      <c r="CF911" s="64"/>
      <c r="CG911" s="64"/>
      <c r="CH911" s="64"/>
      <c r="CI911" s="64"/>
      <c r="CJ911" s="64"/>
      <c r="CK911" s="64"/>
      <c r="CL911" s="64"/>
      <c r="CM911" s="64"/>
      <c r="CN911" s="64"/>
      <c r="CO911" s="64"/>
      <c r="CP911" s="64"/>
      <c r="CQ911" s="64"/>
      <c r="CR911" s="64"/>
      <c r="CS911" s="64"/>
      <c r="CT911" s="64"/>
      <c r="CU911" s="64"/>
      <c r="CV911" s="64"/>
      <c r="CW911" s="64"/>
      <c r="CX911" s="64"/>
      <c r="CY911" s="64"/>
      <c r="CZ911" s="64"/>
      <c r="DA911" s="64"/>
      <c r="DB911" s="64"/>
      <c r="DC911" s="64"/>
      <c r="DD911" s="64"/>
      <c r="DE911" s="64"/>
      <c r="DF911" s="64"/>
      <c r="DG911" s="64"/>
      <c r="DH911" s="64"/>
      <c r="DI911" s="64"/>
      <c r="DJ911" s="64"/>
      <c r="DK911" s="64"/>
      <c r="DL911" s="64"/>
      <c r="DM911" s="64"/>
      <c r="DN911" s="64"/>
      <c r="DO911" s="64"/>
      <c r="DP911" s="64"/>
      <c r="DQ911" s="64"/>
      <c r="DR911" s="64"/>
      <c r="DS911" s="64"/>
      <c r="DT911" s="64"/>
      <c r="DU911" s="64"/>
      <c r="DV911" s="64"/>
      <c r="DW911" s="64"/>
      <c r="DX911" s="64"/>
      <c r="DY911" s="64"/>
      <c r="DZ911" s="64"/>
      <c r="EA911" s="64"/>
      <c r="EB911" s="64"/>
      <c r="EC911" s="64"/>
      <c r="ED911" s="64"/>
      <c r="EE911" s="64"/>
      <c r="EF911" s="64"/>
      <c r="EG911" s="64"/>
      <c r="EH911" s="64"/>
      <c r="EI911" s="64"/>
      <c r="EJ911" s="64"/>
      <c r="EK911" s="64"/>
      <c r="EL911" s="64"/>
      <c r="EM911" s="64"/>
      <c r="EN911" s="64"/>
      <c r="EO911" s="64"/>
      <c r="EP911" s="64"/>
      <c r="EQ911" s="64"/>
      <c r="ER911" s="64"/>
      <c r="ES911" s="64"/>
      <c r="ET911" s="64"/>
      <c r="EU911" s="64"/>
      <c r="EV911" s="64"/>
      <c r="EW911" s="64"/>
      <c r="EX911" s="64"/>
      <c r="EY911" s="64"/>
      <c r="EZ911" s="64"/>
      <c r="FA911" s="64"/>
      <c r="FB911" s="64"/>
      <c r="FC911" s="64"/>
      <c r="FD911" s="64"/>
      <c r="FE911" s="64"/>
      <c r="FF911" s="64"/>
      <c r="FG911" s="64"/>
      <c r="FH911" s="64"/>
      <c r="FI911" s="64"/>
      <c r="FJ911" s="64"/>
      <c r="FK911" s="64"/>
      <c r="FL911" s="64"/>
      <c r="FM911" s="64"/>
      <c r="FN911" s="64"/>
      <c r="FO911" s="64"/>
      <c r="FP911" s="64"/>
      <c r="FQ911" s="64"/>
      <c r="FR911" s="64"/>
      <c r="FS911" s="64"/>
      <c r="FT911" s="64"/>
      <c r="FU911" s="64"/>
      <c r="FV911" s="64"/>
      <c r="FW911" s="64"/>
      <c r="FX911" s="64"/>
      <c r="FY911" s="64"/>
      <c r="FZ911" s="64"/>
      <c r="GA911" s="64"/>
      <c r="GB911" s="64"/>
      <c r="GC911" s="64"/>
    </row>
    <row r="912" spans="1:185" ht="15" customHeight="1" thickBot="1">
      <c r="A912" s="121" t="s">
        <v>63</v>
      </c>
      <c r="B912" s="122"/>
      <c r="C912" s="99">
        <v>1491.5</v>
      </c>
      <c r="D912" s="164"/>
      <c r="E912" s="99"/>
      <c r="F912" s="157">
        <v>39.21</v>
      </c>
      <c r="G912" s="157">
        <v>44.695</v>
      </c>
      <c r="H912" s="157">
        <v>189.12</v>
      </c>
      <c r="I912" s="157">
        <v>1314.3</v>
      </c>
      <c r="J912" s="101"/>
    </row>
    <row r="913" spans="1:10" ht="15" customHeight="1" thickBot="1">
      <c r="A913" s="121" t="s">
        <v>166</v>
      </c>
      <c r="B913" s="122"/>
      <c r="C913" s="123">
        <v>14217.5</v>
      </c>
      <c r="D913" s="200"/>
      <c r="E913" s="99"/>
      <c r="F913" s="99">
        <v>379.44</v>
      </c>
      <c r="G913" s="99">
        <v>428.58499999999998</v>
      </c>
      <c r="H913" s="99">
        <v>1823.4900000000002</v>
      </c>
      <c r="I913" s="99">
        <v>12657.46</v>
      </c>
      <c r="J913" s="101"/>
    </row>
    <row r="914" spans="1:10">
      <c r="A914" s="84" t="s">
        <v>131</v>
      </c>
      <c r="B914" s="103"/>
      <c r="C914" s="103"/>
      <c r="D914" s="89"/>
      <c r="F914" s="131"/>
      <c r="G914" s="131"/>
      <c r="H914" s="131"/>
      <c r="I914" s="131"/>
      <c r="J914" s="131"/>
    </row>
    <row r="915" spans="1:10">
      <c r="A915" s="625" t="s">
        <v>255</v>
      </c>
      <c r="B915" s="625"/>
      <c r="C915" s="625"/>
      <c r="D915" s="625"/>
      <c r="E915" s="625"/>
      <c r="F915" s="625"/>
      <c r="G915" s="625"/>
      <c r="H915" s="625"/>
      <c r="I915" s="625"/>
      <c r="J915" s="131"/>
    </row>
    <row r="916" spans="1:10" ht="15" customHeight="1">
      <c r="A916" s="612" t="s">
        <v>132</v>
      </c>
      <c r="B916" s="612"/>
      <c r="C916" s="612"/>
      <c r="D916" s="612"/>
      <c r="E916" s="612"/>
      <c r="F916" s="612"/>
      <c r="G916" s="612"/>
      <c r="H916" s="612"/>
      <c r="I916" s="612"/>
      <c r="J916" s="131"/>
    </row>
    <row r="917" spans="1:10" ht="15" customHeight="1">
      <c r="A917" s="612" t="s">
        <v>284</v>
      </c>
      <c r="B917" s="612"/>
      <c r="C917" s="612"/>
      <c r="D917" s="612"/>
      <c r="E917" s="612"/>
      <c r="F917" s="612"/>
      <c r="G917" s="612"/>
      <c r="H917" s="612"/>
      <c r="I917" s="612"/>
      <c r="J917" s="131"/>
    </row>
    <row r="918" spans="1:10" ht="15" customHeight="1">
      <c r="A918" s="612" t="s">
        <v>285</v>
      </c>
      <c r="B918" s="612"/>
      <c r="C918" s="612"/>
      <c r="D918" s="612"/>
      <c r="E918" s="612"/>
      <c r="F918" s="612"/>
      <c r="G918" s="612"/>
      <c r="H918" s="612"/>
      <c r="I918" s="612"/>
      <c r="J918" s="131"/>
    </row>
    <row r="919" spans="1:10" ht="15" customHeight="1">
      <c r="A919" s="612" t="s">
        <v>133</v>
      </c>
      <c r="B919" s="612"/>
      <c r="C919" s="612"/>
      <c r="D919" s="612"/>
      <c r="E919" s="612"/>
      <c r="F919" s="612"/>
      <c r="G919" s="612"/>
      <c r="H919" s="612"/>
      <c r="I919" s="612"/>
      <c r="J919" s="131"/>
    </row>
    <row r="920" spans="1:10" ht="15" customHeight="1">
      <c r="A920" s="612" t="s">
        <v>247</v>
      </c>
      <c r="B920" s="612"/>
      <c r="C920" s="612"/>
      <c r="D920" s="612"/>
      <c r="E920" s="612"/>
      <c r="F920" s="612"/>
      <c r="G920" s="612"/>
      <c r="H920" s="612"/>
      <c r="I920" s="612"/>
      <c r="J920" s="131"/>
    </row>
    <row r="921" spans="1:10" ht="15" customHeight="1">
      <c r="A921" s="612" t="s">
        <v>226</v>
      </c>
      <c r="B921" s="612"/>
      <c r="C921" s="612"/>
      <c r="D921" s="612"/>
      <c r="E921" s="612"/>
      <c r="F921" s="612"/>
      <c r="G921" s="612"/>
      <c r="H921" s="612"/>
      <c r="I921" s="612"/>
      <c r="J921" s="131"/>
    </row>
    <row r="922" spans="1:10" ht="15" customHeight="1">
      <c r="A922" s="612" t="s">
        <v>249</v>
      </c>
      <c r="B922" s="612"/>
      <c r="C922" s="612"/>
      <c r="D922" s="612"/>
      <c r="E922" s="612"/>
      <c r="F922" s="612"/>
      <c r="G922" s="612"/>
      <c r="H922" s="612"/>
      <c r="I922" s="612"/>
      <c r="J922" s="131"/>
    </row>
    <row r="923" spans="1:10" ht="15" customHeight="1">
      <c r="A923" s="612" t="s">
        <v>248</v>
      </c>
      <c r="B923" s="612"/>
      <c r="C923" s="612"/>
      <c r="D923" s="612"/>
      <c r="E923" s="612"/>
      <c r="F923" s="612"/>
      <c r="G923" s="612"/>
      <c r="H923" s="612"/>
      <c r="I923" s="612"/>
      <c r="J923" s="131"/>
    </row>
    <row r="924" spans="1:10" ht="15" customHeight="1">
      <c r="A924" s="612" t="s">
        <v>134</v>
      </c>
      <c r="B924" s="612"/>
      <c r="C924" s="612"/>
      <c r="D924" s="612"/>
      <c r="E924" s="612"/>
      <c r="F924" s="612"/>
      <c r="G924" s="612"/>
      <c r="H924" s="612"/>
      <c r="I924" s="612"/>
      <c r="J924" s="131"/>
    </row>
    <row r="925" spans="1:10" ht="15" customHeight="1">
      <c r="A925" s="612" t="s">
        <v>250</v>
      </c>
      <c r="B925" s="612"/>
      <c r="C925" s="612"/>
      <c r="D925" s="612"/>
      <c r="E925" s="612"/>
      <c r="F925" s="612"/>
      <c r="G925" s="612"/>
      <c r="H925" s="612"/>
      <c r="I925" s="612"/>
      <c r="J925" s="131"/>
    </row>
    <row r="926" spans="1:10" ht="15" customHeight="1">
      <c r="A926" s="612" t="s">
        <v>227</v>
      </c>
      <c r="B926" s="612"/>
      <c r="C926" s="612"/>
      <c r="D926" s="612"/>
      <c r="E926" s="612"/>
      <c r="F926" s="612"/>
      <c r="G926" s="612"/>
      <c r="H926" s="612"/>
      <c r="I926" s="612"/>
      <c r="J926" s="131"/>
    </row>
    <row r="927" spans="1:10" ht="15" customHeight="1">
      <c r="A927" s="612" t="s">
        <v>228</v>
      </c>
      <c r="B927" s="612"/>
      <c r="C927" s="612"/>
      <c r="D927" s="612"/>
      <c r="E927" s="612"/>
      <c r="F927" s="612"/>
      <c r="G927" s="612"/>
      <c r="H927" s="612"/>
      <c r="I927" s="612"/>
      <c r="J927" s="131"/>
    </row>
    <row r="928" spans="1:10">
      <c r="A928" s="625" t="s">
        <v>229</v>
      </c>
      <c r="B928" s="625"/>
      <c r="C928" s="625"/>
      <c r="D928" s="625"/>
      <c r="E928" s="625"/>
      <c r="F928" s="625"/>
      <c r="G928" s="625"/>
      <c r="H928" s="625"/>
      <c r="I928" s="625"/>
      <c r="J928" s="131"/>
    </row>
    <row r="929" spans="1:185">
      <c r="A929" s="625" t="s">
        <v>259</v>
      </c>
      <c r="B929" s="625"/>
      <c r="C929" s="625"/>
      <c r="D929" s="625"/>
      <c r="E929" s="625"/>
      <c r="F929" s="625"/>
      <c r="G929" s="625"/>
      <c r="H929" s="625"/>
      <c r="I929" s="625"/>
      <c r="J929" s="131"/>
    </row>
    <row r="930" spans="1:185" ht="15" customHeight="1">
      <c r="A930" s="612" t="s">
        <v>230</v>
      </c>
      <c r="B930" s="612"/>
      <c r="C930" s="612"/>
      <c r="D930" s="612"/>
      <c r="E930" s="612"/>
      <c r="F930" s="612"/>
      <c r="G930" s="612"/>
      <c r="H930" s="612"/>
      <c r="I930" s="612"/>
      <c r="J930" s="131"/>
    </row>
    <row r="931" spans="1:185" ht="15" customHeight="1">
      <c r="A931" s="612" t="s">
        <v>253</v>
      </c>
      <c r="B931" s="612"/>
      <c r="C931" s="612"/>
      <c r="D931" s="612"/>
      <c r="E931" s="612"/>
      <c r="F931" s="612"/>
      <c r="G931" s="612"/>
      <c r="H931" s="612"/>
      <c r="I931" s="612"/>
      <c r="J931" s="131"/>
    </row>
    <row r="932" spans="1:185" ht="15" customHeight="1">
      <c r="A932" s="612" t="s">
        <v>251</v>
      </c>
      <c r="B932" s="612"/>
      <c r="C932" s="612"/>
      <c r="D932" s="612"/>
      <c r="E932" s="612"/>
      <c r="F932" s="612"/>
      <c r="G932" s="612"/>
      <c r="H932" s="612"/>
      <c r="I932" s="612"/>
      <c r="J932" s="131"/>
    </row>
    <row r="933" spans="1:185" ht="15" customHeight="1">
      <c r="A933" s="612" t="s">
        <v>254</v>
      </c>
      <c r="B933" s="612"/>
      <c r="C933" s="612"/>
      <c r="D933" s="612"/>
      <c r="E933" s="612"/>
      <c r="F933" s="612"/>
      <c r="G933" s="612"/>
      <c r="H933" s="612"/>
      <c r="I933" s="612"/>
      <c r="J933" s="131"/>
    </row>
    <row r="934" spans="1:185" ht="15" customHeight="1">
      <c r="A934" s="612" t="s">
        <v>252</v>
      </c>
      <c r="B934" s="612"/>
      <c r="C934" s="612"/>
      <c r="D934" s="612"/>
      <c r="E934" s="612"/>
      <c r="F934" s="612"/>
      <c r="G934" s="612"/>
      <c r="H934" s="612"/>
      <c r="I934" s="612"/>
      <c r="J934" s="131"/>
    </row>
    <row r="935" spans="1:185">
      <c r="A935" s="612" t="s">
        <v>412</v>
      </c>
      <c r="B935" s="612"/>
      <c r="C935" s="612"/>
      <c r="D935" s="612"/>
      <c r="E935" s="612"/>
      <c r="F935" s="612"/>
      <c r="G935" s="612"/>
      <c r="H935" s="131"/>
      <c r="I935" s="131"/>
      <c r="J935" s="131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6"/>
      <c r="AQ935" s="46"/>
      <c r="AR935" s="46"/>
      <c r="AS935" s="46"/>
      <c r="AT935" s="46"/>
      <c r="AU935" s="46"/>
      <c r="AV935" s="46"/>
      <c r="AW935" s="46"/>
      <c r="AX935" s="46"/>
      <c r="AY935" s="46"/>
      <c r="AZ935" s="46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  <c r="BP935" s="46"/>
      <c r="BQ935" s="46"/>
      <c r="BR935" s="46"/>
      <c r="BS935" s="46"/>
      <c r="BT935" s="46"/>
      <c r="BU935" s="46"/>
      <c r="BV935" s="46"/>
      <c r="BW935" s="46"/>
      <c r="BX935" s="46"/>
      <c r="BY935" s="46"/>
      <c r="BZ935" s="46"/>
      <c r="CA935" s="46"/>
      <c r="CB935" s="46"/>
      <c r="CC935" s="46"/>
      <c r="CD935" s="46"/>
      <c r="CE935" s="46"/>
      <c r="CF935" s="46"/>
      <c r="CG935" s="46"/>
      <c r="CH935" s="46"/>
      <c r="CI935" s="46"/>
      <c r="CJ935" s="46"/>
      <c r="CK935" s="46"/>
      <c r="CL935" s="46"/>
      <c r="CM935" s="46"/>
      <c r="CN935" s="46"/>
      <c r="CO935" s="46"/>
      <c r="CP935" s="46"/>
      <c r="CQ935" s="46"/>
      <c r="CR935" s="46"/>
      <c r="CS935" s="46"/>
      <c r="CT935" s="46"/>
      <c r="CU935" s="46"/>
      <c r="CV935" s="46"/>
      <c r="CW935" s="46"/>
      <c r="CX935" s="46"/>
      <c r="CY935" s="46"/>
      <c r="CZ935" s="46"/>
      <c r="DA935" s="46"/>
      <c r="DB935" s="46"/>
      <c r="DC935" s="46"/>
      <c r="DD935" s="46"/>
      <c r="DE935" s="46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</row>
    <row r="936" spans="1:185" ht="15" customHeight="1">
      <c r="A936" s="612" t="s">
        <v>135</v>
      </c>
      <c r="B936" s="612"/>
      <c r="C936" s="612"/>
      <c r="D936" s="612"/>
      <c r="E936" s="612"/>
      <c r="F936" s="612"/>
      <c r="G936" s="612"/>
      <c r="H936" s="612"/>
      <c r="I936" s="612"/>
      <c r="J936" s="131"/>
    </row>
    <row r="937" spans="1:185" ht="15" customHeight="1">
      <c r="A937" s="612" t="s">
        <v>136</v>
      </c>
      <c r="B937" s="612"/>
      <c r="C937" s="612"/>
      <c r="D937" s="612"/>
      <c r="E937" s="612"/>
      <c r="F937" s="612"/>
      <c r="G937" s="612"/>
      <c r="H937" s="612"/>
      <c r="I937" s="612"/>
      <c r="J937" s="131"/>
    </row>
    <row r="938" spans="1:185" ht="15" customHeight="1">
      <c r="A938" s="612" t="s">
        <v>137</v>
      </c>
      <c r="B938" s="612"/>
      <c r="C938" s="612"/>
      <c r="D938" s="612"/>
      <c r="E938" s="612"/>
      <c r="F938" s="612"/>
      <c r="G938" s="612"/>
      <c r="H938" s="612"/>
      <c r="I938" s="612"/>
      <c r="J938" s="131"/>
    </row>
    <row r="939" spans="1:185" ht="15" customHeight="1">
      <c r="A939" s="612" t="s">
        <v>138</v>
      </c>
      <c r="B939" s="612"/>
      <c r="C939" s="612"/>
      <c r="D939" s="612"/>
      <c r="E939" s="612"/>
      <c r="F939" s="612"/>
      <c r="G939" s="612"/>
      <c r="H939" s="612"/>
      <c r="I939" s="612"/>
      <c r="J939" s="131"/>
    </row>
    <row r="940" spans="1:185" ht="15" customHeight="1">
      <c r="A940" s="612" t="s">
        <v>139</v>
      </c>
      <c r="B940" s="612"/>
      <c r="C940" s="612"/>
      <c r="D940" s="612"/>
      <c r="E940" s="612"/>
      <c r="F940" s="612"/>
      <c r="G940" s="612"/>
      <c r="H940" s="612"/>
      <c r="I940" s="612"/>
      <c r="J940" s="131"/>
    </row>
    <row r="941" spans="1:185">
      <c r="F941" s="202"/>
      <c r="G941" s="202"/>
      <c r="H941" s="202"/>
      <c r="I941" s="202"/>
    </row>
    <row r="942" spans="1:185">
      <c r="F942" s="202"/>
      <c r="G942" s="202"/>
      <c r="H942" s="202"/>
      <c r="I942" s="202"/>
    </row>
    <row r="943" spans="1:185">
      <c r="F943" s="202"/>
      <c r="G943" s="202"/>
      <c r="H943" s="202"/>
      <c r="I943" s="202"/>
    </row>
    <row r="944" spans="1:185">
      <c r="F944" s="202"/>
      <c r="G944" s="202"/>
      <c r="H944" s="202"/>
      <c r="I944" s="202"/>
    </row>
    <row r="945" spans="5:9">
      <c r="F945" s="202"/>
      <c r="G945" s="202"/>
      <c r="H945" s="202"/>
      <c r="I945" s="202"/>
    </row>
    <row r="946" spans="5:9">
      <c r="F946" s="202"/>
      <c r="G946" s="202"/>
      <c r="H946" s="202"/>
      <c r="I946" s="202"/>
    </row>
    <row r="947" spans="5:9">
      <c r="E947" s="242"/>
      <c r="F947" s="202"/>
      <c r="G947" s="202"/>
      <c r="H947" s="202"/>
      <c r="I947" s="202"/>
    </row>
    <row r="948" spans="5:9">
      <c r="E948" s="242"/>
      <c r="F948" s="202"/>
      <c r="G948" s="202"/>
      <c r="H948" s="202"/>
      <c r="I948" s="202"/>
    </row>
    <row r="949" spans="5:9">
      <c r="E949" s="242"/>
      <c r="F949" s="202"/>
      <c r="G949" s="202"/>
      <c r="H949" s="202"/>
      <c r="I949" s="202"/>
    </row>
    <row r="950" spans="5:9">
      <c r="E950" s="242"/>
      <c r="F950" s="202"/>
      <c r="G950" s="202"/>
      <c r="H950" s="202"/>
      <c r="I950" s="202"/>
    </row>
    <row r="951" spans="5:9">
      <c r="E951" s="242"/>
      <c r="F951" s="202"/>
      <c r="G951" s="202"/>
      <c r="H951" s="202"/>
      <c r="I951" s="202"/>
    </row>
    <row r="952" spans="5:9">
      <c r="E952" s="242"/>
      <c r="F952" s="202"/>
      <c r="G952" s="202"/>
      <c r="H952" s="202"/>
      <c r="I952" s="202"/>
    </row>
    <row r="953" spans="5:9">
      <c r="E953" s="242"/>
      <c r="F953" s="202"/>
      <c r="G953" s="202"/>
      <c r="H953" s="202"/>
      <c r="I953" s="202"/>
    </row>
    <row r="954" spans="5:9">
      <c r="E954" s="242"/>
      <c r="F954" s="202"/>
      <c r="G954" s="202"/>
      <c r="H954" s="202"/>
      <c r="I954" s="202"/>
    </row>
    <row r="955" spans="5:9">
      <c r="F955" s="202"/>
      <c r="G955" s="202"/>
      <c r="H955" s="202"/>
      <c r="I955" s="202"/>
    </row>
    <row r="956" spans="5:9" ht="26.25" customHeight="1">
      <c r="F956" s="202"/>
      <c r="G956" s="202"/>
      <c r="H956" s="202"/>
      <c r="I956" s="202"/>
    </row>
    <row r="957" spans="5:9">
      <c r="F957" s="202"/>
      <c r="G957" s="202"/>
      <c r="H957" s="202"/>
      <c r="I957" s="202"/>
    </row>
    <row r="958" spans="5:9">
      <c r="F958" s="202"/>
      <c r="G958" s="202"/>
      <c r="H958" s="202"/>
      <c r="I958" s="202"/>
    </row>
    <row r="959" spans="5:9">
      <c r="F959" s="202"/>
      <c r="G959" s="202"/>
      <c r="H959" s="202"/>
      <c r="I959" s="202"/>
    </row>
    <row r="960" spans="5:9">
      <c r="F960" s="202"/>
      <c r="G960" s="202"/>
      <c r="H960" s="202"/>
      <c r="I960" s="202"/>
    </row>
    <row r="961" spans="5:9" ht="22.5" customHeight="1">
      <c r="F961" s="202"/>
      <c r="G961" s="202"/>
      <c r="H961" s="202"/>
      <c r="I961" s="202"/>
    </row>
    <row r="962" spans="5:9">
      <c r="E962" s="242"/>
      <c r="F962" s="202"/>
      <c r="G962" s="202"/>
      <c r="H962" s="202"/>
      <c r="I962" s="202"/>
    </row>
    <row r="963" spans="5:9">
      <c r="E963" s="242"/>
      <c r="F963" s="202"/>
      <c r="G963" s="202"/>
      <c r="H963" s="202"/>
      <c r="I963" s="202"/>
    </row>
    <row r="964" spans="5:9">
      <c r="F964" s="202"/>
      <c r="G964" s="202"/>
      <c r="H964" s="202"/>
      <c r="I964" s="202"/>
    </row>
    <row r="965" spans="5:9">
      <c r="F965" s="202"/>
      <c r="G965" s="202"/>
      <c r="H965" s="202"/>
      <c r="I965" s="202"/>
    </row>
    <row r="966" spans="5:9">
      <c r="F966" s="202"/>
      <c r="G966" s="202"/>
      <c r="H966" s="202"/>
      <c r="I966" s="202"/>
    </row>
    <row r="967" spans="5:9">
      <c r="F967" s="202"/>
      <c r="G967" s="202"/>
      <c r="H967" s="202"/>
      <c r="I967" s="202"/>
    </row>
    <row r="968" spans="5:9">
      <c r="E968" s="242"/>
      <c r="F968" s="202"/>
      <c r="G968" s="202"/>
      <c r="H968" s="202"/>
      <c r="I968" s="202"/>
    </row>
    <row r="969" spans="5:9">
      <c r="F969" s="202"/>
      <c r="G969" s="202"/>
      <c r="H969" s="202"/>
      <c r="I969" s="202"/>
    </row>
    <row r="970" spans="5:9">
      <c r="F970" s="202"/>
      <c r="G970" s="202"/>
      <c r="H970" s="202"/>
      <c r="I970" s="202"/>
    </row>
    <row r="971" spans="5:9">
      <c r="F971" s="202"/>
      <c r="G971" s="202"/>
      <c r="H971" s="202"/>
      <c r="I971" s="202"/>
    </row>
    <row r="972" spans="5:9">
      <c r="F972" s="202"/>
      <c r="G972" s="202"/>
      <c r="H972" s="202"/>
      <c r="I972" s="202"/>
    </row>
    <row r="977" spans="1:185" s="43" customFormat="1">
      <c r="A977" s="84"/>
      <c r="B977" s="84"/>
      <c r="C977" s="243"/>
      <c r="D977" s="243"/>
      <c r="E977" s="88"/>
      <c r="F977" s="89"/>
      <c r="G977" s="89"/>
      <c r="H977" s="89"/>
      <c r="I977" s="89"/>
      <c r="J977" s="244"/>
      <c r="K977" s="131"/>
      <c r="L977" s="131"/>
      <c r="M977" s="131"/>
      <c r="N977" s="131"/>
      <c r="O977" s="131"/>
      <c r="P977" s="131"/>
      <c r="Q977" s="40"/>
      <c r="R977" s="40"/>
      <c r="S977" s="40"/>
      <c r="T977" s="40"/>
      <c r="U977" s="40"/>
      <c r="V977" s="40"/>
      <c r="W977" s="40"/>
      <c r="X977" s="40"/>
      <c r="Y977" s="40"/>
      <c r="Z977" s="40"/>
      <c r="AA977" s="40"/>
      <c r="AB977" s="40"/>
      <c r="AC977" s="40"/>
      <c r="AD977" s="40"/>
      <c r="AE977" s="40"/>
      <c r="AF977" s="40"/>
      <c r="AG977" s="40"/>
      <c r="AH977" s="40"/>
      <c r="AI977" s="40"/>
      <c r="AJ977" s="40"/>
      <c r="AK977" s="40"/>
      <c r="AL977" s="40"/>
      <c r="AM977" s="40"/>
      <c r="AN977" s="40"/>
      <c r="AO977" s="40"/>
      <c r="AP977" s="40"/>
      <c r="AQ977" s="40"/>
      <c r="AR977" s="40"/>
      <c r="AS977" s="40"/>
      <c r="AT977" s="40"/>
      <c r="AU977" s="40"/>
      <c r="AV977" s="40"/>
      <c r="AW977" s="40"/>
      <c r="AX977" s="40"/>
      <c r="AY977" s="40"/>
      <c r="AZ977" s="40"/>
      <c r="BA977" s="40"/>
      <c r="BB977" s="40"/>
      <c r="BC977" s="40"/>
      <c r="BD977" s="40"/>
      <c r="BE977" s="40"/>
      <c r="BF977" s="40"/>
      <c r="BG977" s="40"/>
      <c r="BH977" s="40"/>
      <c r="BI977" s="40"/>
      <c r="BJ977" s="40"/>
      <c r="BK977" s="40"/>
      <c r="BL977" s="40"/>
      <c r="BM977" s="40"/>
      <c r="BN977" s="40"/>
      <c r="BO977" s="40"/>
      <c r="BP977" s="40"/>
      <c r="BQ977" s="40"/>
      <c r="BR977" s="40"/>
      <c r="BS977" s="40"/>
      <c r="BT977" s="40"/>
      <c r="BU977" s="40"/>
      <c r="BV977" s="40"/>
      <c r="BW977" s="40"/>
      <c r="BX977" s="40"/>
      <c r="BY977" s="40"/>
      <c r="BZ977" s="40"/>
      <c r="CA977" s="40"/>
      <c r="CB977" s="40"/>
      <c r="CC977" s="40"/>
      <c r="CD977" s="40"/>
      <c r="CE977" s="40"/>
      <c r="CF977" s="40"/>
      <c r="CG977" s="40"/>
      <c r="CH977" s="40"/>
      <c r="CI977" s="40"/>
      <c r="CJ977" s="40"/>
      <c r="CK977" s="40"/>
      <c r="CL977" s="40"/>
      <c r="CM977" s="40"/>
      <c r="CN977" s="40"/>
      <c r="CO977" s="40"/>
      <c r="CP977" s="40"/>
      <c r="CQ977" s="40"/>
      <c r="CR977" s="40"/>
      <c r="CS977" s="40"/>
      <c r="CT977" s="40"/>
      <c r="CU977" s="40"/>
      <c r="CV977" s="40"/>
      <c r="CW977" s="40"/>
      <c r="CX977" s="40"/>
      <c r="CY977" s="40"/>
      <c r="CZ977" s="40"/>
      <c r="DA977" s="40"/>
      <c r="DB977" s="40"/>
      <c r="DC977" s="40"/>
      <c r="DD977" s="40"/>
      <c r="DE977" s="40"/>
      <c r="DF977" s="40"/>
      <c r="DG977" s="40"/>
      <c r="DH977" s="40"/>
      <c r="DI977" s="40"/>
      <c r="DJ977" s="40"/>
      <c r="DK977" s="40"/>
      <c r="DL977" s="40"/>
      <c r="DM977" s="40"/>
      <c r="DN977" s="40"/>
      <c r="DO977" s="40"/>
      <c r="DP977" s="40"/>
      <c r="DQ977" s="40"/>
      <c r="DR977" s="40"/>
      <c r="DS977" s="40"/>
      <c r="DT977" s="40"/>
      <c r="DU977" s="40"/>
      <c r="DV977" s="40"/>
      <c r="DW977" s="40"/>
      <c r="DX977" s="40"/>
      <c r="DY977" s="40"/>
      <c r="DZ977" s="40"/>
      <c r="EA977" s="40"/>
      <c r="EB977" s="40"/>
      <c r="EC977" s="40"/>
      <c r="ED977" s="40"/>
      <c r="EE977" s="40"/>
      <c r="EF977" s="40"/>
      <c r="EG977" s="40"/>
      <c r="EH977" s="40"/>
      <c r="EI977" s="40"/>
      <c r="EJ977" s="40"/>
      <c r="EK977" s="40"/>
      <c r="EL977" s="40"/>
      <c r="EM977" s="40"/>
      <c r="EN977" s="40"/>
      <c r="EO977" s="40"/>
      <c r="EP977" s="40"/>
      <c r="EQ977" s="40"/>
      <c r="ER977" s="40"/>
      <c r="ES977" s="40"/>
      <c r="ET977" s="40"/>
      <c r="EU977" s="40"/>
      <c r="EV977" s="40"/>
      <c r="EW977" s="40"/>
      <c r="EX977" s="40"/>
      <c r="EY977" s="40"/>
      <c r="EZ977" s="40"/>
      <c r="FA977" s="40"/>
      <c r="FB977" s="40"/>
      <c r="FC977" s="40"/>
      <c r="FD977" s="40"/>
      <c r="FE977" s="40"/>
      <c r="FF977" s="40"/>
      <c r="FG977" s="40"/>
      <c r="FH977" s="40"/>
      <c r="FI977" s="40"/>
      <c r="FJ977" s="40"/>
      <c r="FK977" s="40"/>
      <c r="FL977" s="40"/>
      <c r="FM977" s="40"/>
      <c r="FN977" s="40"/>
      <c r="FO977" s="40"/>
      <c r="FP977" s="40"/>
      <c r="FQ977" s="40"/>
      <c r="FR977" s="40"/>
      <c r="FS977" s="40"/>
      <c r="FT977" s="40"/>
      <c r="FU977" s="40"/>
      <c r="FV977" s="40"/>
      <c r="FW977" s="40"/>
      <c r="FX977" s="40"/>
      <c r="FY977" s="40"/>
      <c r="FZ977" s="40"/>
      <c r="GA977" s="40"/>
      <c r="GB977" s="40"/>
      <c r="GC977" s="40"/>
    </row>
    <row r="978" spans="1:185" s="43" customFormat="1">
      <c r="A978" s="84"/>
      <c r="B978" s="84"/>
      <c r="C978" s="243"/>
      <c r="D978" s="243"/>
      <c r="E978" s="88"/>
      <c r="F978" s="89"/>
      <c r="G978" s="89"/>
      <c r="H978" s="89"/>
      <c r="I978" s="89"/>
      <c r="J978" s="244"/>
      <c r="K978" s="131"/>
      <c r="L978" s="131"/>
      <c r="M978" s="131"/>
      <c r="N978" s="131"/>
      <c r="O978" s="131"/>
      <c r="P978" s="131"/>
      <c r="Q978" s="40"/>
      <c r="R978" s="40"/>
      <c r="S978" s="40"/>
      <c r="T978" s="40"/>
      <c r="U978" s="40"/>
      <c r="V978" s="40"/>
      <c r="W978" s="40"/>
      <c r="X978" s="40"/>
      <c r="Y978" s="40"/>
      <c r="Z978" s="40"/>
      <c r="AA978" s="40"/>
      <c r="AB978" s="40"/>
      <c r="AC978" s="40"/>
      <c r="AD978" s="40"/>
      <c r="AE978" s="40"/>
      <c r="AF978" s="40"/>
      <c r="AG978" s="40"/>
      <c r="AH978" s="40"/>
      <c r="AI978" s="40"/>
      <c r="AJ978" s="40"/>
      <c r="AK978" s="40"/>
      <c r="AL978" s="40"/>
      <c r="AM978" s="40"/>
      <c r="AN978" s="40"/>
      <c r="AO978" s="40"/>
      <c r="AP978" s="40"/>
      <c r="AQ978" s="40"/>
      <c r="AR978" s="40"/>
      <c r="AS978" s="40"/>
      <c r="AT978" s="40"/>
      <c r="AU978" s="40"/>
      <c r="AV978" s="40"/>
      <c r="AW978" s="40"/>
      <c r="AX978" s="40"/>
      <c r="AY978" s="40"/>
      <c r="AZ978" s="40"/>
      <c r="BA978" s="40"/>
      <c r="BB978" s="40"/>
      <c r="BC978" s="40"/>
      <c r="BD978" s="40"/>
      <c r="BE978" s="40"/>
      <c r="BF978" s="40"/>
      <c r="BG978" s="40"/>
      <c r="BH978" s="40"/>
      <c r="BI978" s="40"/>
      <c r="BJ978" s="40"/>
      <c r="BK978" s="40"/>
      <c r="BL978" s="40"/>
      <c r="BM978" s="40"/>
      <c r="BN978" s="40"/>
      <c r="BO978" s="40"/>
      <c r="BP978" s="40"/>
      <c r="BQ978" s="40"/>
      <c r="BR978" s="40"/>
      <c r="BS978" s="40"/>
      <c r="BT978" s="40"/>
      <c r="BU978" s="40"/>
      <c r="BV978" s="40"/>
      <c r="BW978" s="40"/>
      <c r="BX978" s="40"/>
      <c r="BY978" s="40"/>
      <c r="BZ978" s="40"/>
      <c r="CA978" s="40"/>
      <c r="CB978" s="40"/>
      <c r="CC978" s="40"/>
      <c r="CD978" s="40"/>
      <c r="CE978" s="40"/>
      <c r="CF978" s="40"/>
      <c r="CG978" s="40"/>
      <c r="CH978" s="40"/>
      <c r="CI978" s="40"/>
      <c r="CJ978" s="40"/>
      <c r="CK978" s="40"/>
      <c r="CL978" s="40"/>
      <c r="CM978" s="40"/>
      <c r="CN978" s="40"/>
      <c r="CO978" s="40"/>
      <c r="CP978" s="40"/>
      <c r="CQ978" s="40"/>
      <c r="CR978" s="40"/>
      <c r="CS978" s="40"/>
      <c r="CT978" s="40"/>
      <c r="CU978" s="40"/>
      <c r="CV978" s="40"/>
      <c r="CW978" s="40"/>
      <c r="CX978" s="40"/>
      <c r="CY978" s="40"/>
      <c r="CZ978" s="40"/>
      <c r="DA978" s="40"/>
      <c r="DB978" s="40"/>
      <c r="DC978" s="40"/>
      <c r="DD978" s="40"/>
      <c r="DE978" s="40"/>
      <c r="DF978" s="40"/>
      <c r="DG978" s="40"/>
      <c r="DH978" s="40"/>
      <c r="DI978" s="40"/>
      <c r="DJ978" s="40"/>
      <c r="DK978" s="40"/>
      <c r="DL978" s="40"/>
      <c r="DM978" s="40"/>
      <c r="DN978" s="40"/>
      <c r="DO978" s="40"/>
      <c r="DP978" s="40"/>
      <c r="DQ978" s="40"/>
      <c r="DR978" s="40"/>
      <c r="DS978" s="40"/>
      <c r="DT978" s="40"/>
      <c r="DU978" s="40"/>
      <c r="DV978" s="40"/>
      <c r="DW978" s="40"/>
      <c r="DX978" s="40"/>
      <c r="DY978" s="40"/>
      <c r="DZ978" s="40"/>
      <c r="EA978" s="40"/>
      <c r="EB978" s="40"/>
      <c r="EC978" s="40"/>
      <c r="ED978" s="40"/>
      <c r="EE978" s="40"/>
      <c r="EF978" s="40"/>
      <c r="EG978" s="40"/>
      <c r="EH978" s="40"/>
      <c r="EI978" s="40"/>
      <c r="EJ978" s="40"/>
      <c r="EK978" s="40"/>
      <c r="EL978" s="40"/>
      <c r="EM978" s="40"/>
      <c r="EN978" s="40"/>
      <c r="EO978" s="40"/>
      <c r="EP978" s="40"/>
      <c r="EQ978" s="40"/>
      <c r="ER978" s="40"/>
      <c r="ES978" s="40"/>
      <c r="ET978" s="40"/>
      <c r="EU978" s="40"/>
      <c r="EV978" s="40"/>
      <c r="EW978" s="40"/>
      <c r="EX978" s="40"/>
      <c r="EY978" s="40"/>
      <c r="EZ978" s="40"/>
      <c r="FA978" s="40"/>
      <c r="FB978" s="40"/>
      <c r="FC978" s="40"/>
      <c r="FD978" s="40"/>
      <c r="FE978" s="40"/>
      <c r="FF978" s="40"/>
      <c r="FG978" s="40"/>
      <c r="FH978" s="40"/>
      <c r="FI978" s="40"/>
      <c r="FJ978" s="40"/>
      <c r="FK978" s="40"/>
      <c r="FL978" s="40"/>
      <c r="FM978" s="40"/>
      <c r="FN978" s="40"/>
      <c r="FO978" s="40"/>
      <c r="FP978" s="40"/>
      <c r="FQ978" s="40"/>
      <c r="FR978" s="40"/>
      <c r="FS978" s="40"/>
      <c r="FT978" s="40"/>
      <c r="FU978" s="40"/>
      <c r="FV978" s="40"/>
      <c r="FW978" s="40"/>
      <c r="FX978" s="40"/>
      <c r="FY978" s="40"/>
      <c r="FZ978" s="40"/>
      <c r="GA978" s="40"/>
      <c r="GB978" s="40"/>
      <c r="GC978" s="40"/>
    </row>
    <row r="979" spans="1:185" s="43" customFormat="1">
      <c r="A979" s="84"/>
      <c r="B979" s="84"/>
      <c r="C979" s="243"/>
      <c r="D979" s="243"/>
      <c r="E979" s="88"/>
      <c r="F979" s="89"/>
      <c r="G979" s="89"/>
      <c r="H979" s="89"/>
      <c r="I979" s="89"/>
      <c r="J979" s="244"/>
      <c r="K979" s="131"/>
      <c r="L979" s="131"/>
      <c r="M979" s="131"/>
      <c r="N979" s="131"/>
      <c r="O979" s="131"/>
      <c r="P979" s="131"/>
      <c r="Q979" s="40"/>
      <c r="R979" s="40"/>
      <c r="S979" s="40"/>
      <c r="T979" s="40"/>
      <c r="U979" s="40"/>
      <c r="V979" s="40"/>
      <c r="W979" s="40"/>
      <c r="X979" s="40"/>
      <c r="Y979" s="40"/>
      <c r="Z979" s="40"/>
      <c r="AA979" s="40"/>
      <c r="AB979" s="40"/>
      <c r="AC979" s="40"/>
      <c r="AD979" s="40"/>
      <c r="AE979" s="40"/>
      <c r="AF979" s="40"/>
      <c r="AG979" s="40"/>
      <c r="AH979" s="40"/>
      <c r="AI979" s="40"/>
      <c r="AJ979" s="40"/>
      <c r="AK979" s="40"/>
      <c r="AL979" s="40"/>
      <c r="AM979" s="40"/>
      <c r="AN979" s="40"/>
      <c r="AO979" s="40"/>
      <c r="AP979" s="40"/>
      <c r="AQ979" s="40"/>
      <c r="AR979" s="40"/>
      <c r="AS979" s="40"/>
      <c r="AT979" s="40"/>
      <c r="AU979" s="40"/>
      <c r="AV979" s="40"/>
      <c r="AW979" s="40"/>
      <c r="AX979" s="40"/>
      <c r="AY979" s="40"/>
      <c r="AZ979" s="40"/>
      <c r="BA979" s="40"/>
      <c r="BB979" s="40"/>
      <c r="BC979" s="40"/>
      <c r="BD979" s="40"/>
      <c r="BE979" s="40"/>
      <c r="BF979" s="40"/>
      <c r="BG979" s="40"/>
      <c r="BH979" s="40"/>
      <c r="BI979" s="40"/>
      <c r="BJ979" s="40"/>
      <c r="BK979" s="40"/>
      <c r="BL979" s="40"/>
      <c r="BM979" s="40"/>
      <c r="BN979" s="40"/>
      <c r="BO979" s="40"/>
      <c r="BP979" s="40"/>
      <c r="BQ979" s="40"/>
      <c r="BR979" s="40"/>
      <c r="BS979" s="40"/>
      <c r="BT979" s="40"/>
      <c r="BU979" s="40"/>
      <c r="BV979" s="40"/>
      <c r="BW979" s="40"/>
      <c r="BX979" s="40"/>
      <c r="BY979" s="40"/>
      <c r="BZ979" s="40"/>
      <c r="CA979" s="40"/>
      <c r="CB979" s="40"/>
      <c r="CC979" s="40"/>
      <c r="CD979" s="40"/>
      <c r="CE979" s="40"/>
      <c r="CF979" s="40"/>
      <c r="CG979" s="40"/>
      <c r="CH979" s="40"/>
      <c r="CI979" s="40"/>
      <c r="CJ979" s="40"/>
      <c r="CK979" s="40"/>
      <c r="CL979" s="40"/>
      <c r="CM979" s="40"/>
      <c r="CN979" s="40"/>
      <c r="CO979" s="40"/>
      <c r="CP979" s="40"/>
      <c r="CQ979" s="40"/>
      <c r="CR979" s="40"/>
      <c r="CS979" s="40"/>
      <c r="CT979" s="40"/>
      <c r="CU979" s="40"/>
      <c r="CV979" s="40"/>
      <c r="CW979" s="40"/>
      <c r="CX979" s="40"/>
      <c r="CY979" s="40"/>
      <c r="CZ979" s="40"/>
      <c r="DA979" s="40"/>
      <c r="DB979" s="40"/>
      <c r="DC979" s="40"/>
      <c r="DD979" s="40"/>
      <c r="DE979" s="40"/>
      <c r="DF979" s="40"/>
      <c r="DG979" s="40"/>
      <c r="DH979" s="40"/>
      <c r="DI979" s="40"/>
      <c r="DJ979" s="40"/>
      <c r="DK979" s="40"/>
      <c r="DL979" s="40"/>
      <c r="DM979" s="40"/>
      <c r="DN979" s="40"/>
      <c r="DO979" s="40"/>
      <c r="DP979" s="40"/>
      <c r="DQ979" s="40"/>
      <c r="DR979" s="40"/>
      <c r="DS979" s="40"/>
      <c r="DT979" s="40"/>
      <c r="DU979" s="40"/>
      <c r="DV979" s="40"/>
      <c r="DW979" s="40"/>
      <c r="DX979" s="40"/>
      <c r="DY979" s="40"/>
      <c r="DZ979" s="40"/>
      <c r="EA979" s="40"/>
      <c r="EB979" s="40"/>
      <c r="EC979" s="40"/>
      <c r="ED979" s="40"/>
      <c r="EE979" s="40"/>
      <c r="EF979" s="40"/>
      <c r="EG979" s="40"/>
      <c r="EH979" s="40"/>
      <c r="EI979" s="40"/>
      <c r="EJ979" s="40"/>
      <c r="EK979" s="40"/>
      <c r="EL979" s="40"/>
      <c r="EM979" s="40"/>
      <c r="EN979" s="40"/>
      <c r="EO979" s="40"/>
      <c r="EP979" s="40"/>
      <c r="EQ979" s="40"/>
      <c r="ER979" s="40"/>
      <c r="ES979" s="40"/>
      <c r="ET979" s="40"/>
      <c r="EU979" s="40"/>
      <c r="EV979" s="40"/>
      <c r="EW979" s="40"/>
      <c r="EX979" s="40"/>
      <c r="EY979" s="40"/>
      <c r="EZ979" s="40"/>
      <c r="FA979" s="40"/>
      <c r="FB979" s="40"/>
      <c r="FC979" s="40"/>
      <c r="FD979" s="40"/>
      <c r="FE979" s="40"/>
      <c r="FF979" s="40"/>
      <c r="FG979" s="40"/>
      <c r="FH979" s="40"/>
      <c r="FI979" s="40"/>
      <c r="FJ979" s="40"/>
      <c r="FK979" s="40"/>
      <c r="FL979" s="40"/>
      <c r="FM979" s="40"/>
      <c r="FN979" s="40"/>
      <c r="FO979" s="40"/>
      <c r="FP979" s="40"/>
      <c r="FQ979" s="40"/>
      <c r="FR979" s="40"/>
      <c r="FS979" s="40"/>
      <c r="FT979" s="40"/>
      <c r="FU979" s="40"/>
      <c r="FV979" s="40"/>
      <c r="FW979" s="40"/>
      <c r="FX979" s="40"/>
      <c r="FY979" s="40"/>
      <c r="FZ979" s="40"/>
      <c r="GA979" s="40"/>
      <c r="GB979" s="40"/>
      <c r="GC979" s="40"/>
    </row>
    <row r="980" spans="1:185" s="43" customFormat="1">
      <c r="A980" s="84"/>
      <c r="B980" s="84"/>
      <c r="C980" s="243"/>
      <c r="D980" s="243"/>
      <c r="E980" s="88"/>
      <c r="F980" s="89"/>
      <c r="G980" s="89"/>
      <c r="H980" s="89"/>
      <c r="I980" s="89"/>
      <c r="J980" s="244"/>
      <c r="K980" s="131"/>
      <c r="L980" s="131"/>
      <c r="M980" s="131"/>
      <c r="N980" s="131"/>
      <c r="O980" s="131"/>
      <c r="P980" s="131"/>
      <c r="Q980" s="40"/>
      <c r="R980" s="40"/>
      <c r="S980" s="40"/>
      <c r="T980" s="40"/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F980" s="40"/>
      <c r="AG980" s="40"/>
      <c r="AH980" s="40"/>
      <c r="AI980" s="40"/>
      <c r="AJ980" s="40"/>
      <c r="AK980" s="40"/>
      <c r="AL980" s="40"/>
      <c r="AM980" s="40"/>
      <c r="AN980" s="40"/>
      <c r="AO980" s="40"/>
      <c r="AP980" s="40"/>
      <c r="AQ980" s="40"/>
      <c r="AR980" s="40"/>
      <c r="AS980" s="40"/>
      <c r="AT980" s="40"/>
      <c r="AU980" s="40"/>
      <c r="AV980" s="40"/>
      <c r="AW980" s="40"/>
      <c r="AX980" s="40"/>
      <c r="AY980" s="40"/>
      <c r="AZ980" s="40"/>
      <c r="BA980" s="40"/>
      <c r="BB980" s="40"/>
      <c r="BC980" s="40"/>
      <c r="BD980" s="40"/>
      <c r="BE980" s="40"/>
      <c r="BF980" s="40"/>
      <c r="BG980" s="40"/>
      <c r="BH980" s="40"/>
      <c r="BI980" s="40"/>
      <c r="BJ980" s="40"/>
      <c r="BK980" s="40"/>
      <c r="BL980" s="40"/>
      <c r="BM980" s="40"/>
      <c r="BN980" s="40"/>
      <c r="BO980" s="40"/>
      <c r="BP980" s="40"/>
      <c r="BQ980" s="40"/>
      <c r="BR980" s="40"/>
      <c r="BS980" s="40"/>
      <c r="BT980" s="40"/>
      <c r="BU980" s="40"/>
      <c r="BV980" s="40"/>
      <c r="BW980" s="40"/>
      <c r="BX980" s="40"/>
      <c r="BY980" s="40"/>
      <c r="BZ980" s="40"/>
      <c r="CA980" s="40"/>
      <c r="CB980" s="40"/>
      <c r="CC980" s="40"/>
      <c r="CD980" s="40"/>
      <c r="CE980" s="40"/>
      <c r="CF980" s="40"/>
      <c r="CG980" s="40"/>
      <c r="CH980" s="40"/>
      <c r="CI980" s="40"/>
      <c r="CJ980" s="40"/>
      <c r="CK980" s="40"/>
      <c r="CL980" s="40"/>
      <c r="CM980" s="40"/>
      <c r="CN980" s="40"/>
      <c r="CO980" s="40"/>
      <c r="CP980" s="40"/>
      <c r="CQ980" s="40"/>
      <c r="CR980" s="40"/>
      <c r="CS980" s="40"/>
      <c r="CT980" s="40"/>
      <c r="CU980" s="40"/>
      <c r="CV980" s="40"/>
      <c r="CW980" s="40"/>
      <c r="CX980" s="40"/>
      <c r="CY980" s="40"/>
      <c r="CZ980" s="40"/>
      <c r="DA980" s="40"/>
      <c r="DB980" s="40"/>
      <c r="DC980" s="40"/>
      <c r="DD980" s="40"/>
      <c r="DE980" s="40"/>
      <c r="DF980" s="40"/>
      <c r="DG980" s="40"/>
      <c r="DH980" s="40"/>
      <c r="DI980" s="40"/>
      <c r="DJ980" s="40"/>
      <c r="DK980" s="40"/>
      <c r="DL980" s="40"/>
      <c r="DM980" s="40"/>
      <c r="DN980" s="40"/>
      <c r="DO980" s="40"/>
      <c r="DP980" s="40"/>
      <c r="DQ980" s="40"/>
      <c r="DR980" s="40"/>
      <c r="DS980" s="40"/>
      <c r="DT980" s="40"/>
      <c r="DU980" s="40"/>
      <c r="DV980" s="40"/>
      <c r="DW980" s="40"/>
      <c r="DX980" s="40"/>
      <c r="DY980" s="40"/>
      <c r="DZ980" s="40"/>
      <c r="EA980" s="40"/>
      <c r="EB980" s="40"/>
      <c r="EC980" s="40"/>
      <c r="ED980" s="40"/>
      <c r="EE980" s="40"/>
      <c r="EF980" s="40"/>
      <c r="EG980" s="40"/>
      <c r="EH980" s="40"/>
      <c r="EI980" s="40"/>
      <c r="EJ980" s="40"/>
      <c r="EK980" s="40"/>
      <c r="EL980" s="40"/>
      <c r="EM980" s="40"/>
      <c r="EN980" s="40"/>
      <c r="EO980" s="40"/>
      <c r="EP980" s="40"/>
      <c r="EQ980" s="40"/>
      <c r="ER980" s="40"/>
      <c r="ES980" s="40"/>
      <c r="ET980" s="40"/>
      <c r="EU980" s="40"/>
      <c r="EV980" s="40"/>
      <c r="EW980" s="40"/>
      <c r="EX980" s="40"/>
      <c r="EY980" s="40"/>
      <c r="EZ980" s="40"/>
      <c r="FA980" s="40"/>
      <c r="FB980" s="40"/>
      <c r="FC980" s="40"/>
      <c r="FD980" s="40"/>
      <c r="FE980" s="40"/>
      <c r="FF980" s="40"/>
      <c r="FG980" s="40"/>
      <c r="FH980" s="40"/>
      <c r="FI980" s="40"/>
      <c r="FJ980" s="40"/>
      <c r="FK980" s="40"/>
      <c r="FL980" s="40"/>
      <c r="FM980" s="40"/>
      <c r="FN980" s="40"/>
      <c r="FO980" s="40"/>
      <c r="FP980" s="40"/>
      <c r="FQ980" s="40"/>
      <c r="FR980" s="40"/>
      <c r="FS980" s="40"/>
      <c r="FT980" s="40"/>
      <c r="FU980" s="40"/>
      <c r="FV980" s="40"/>
      <c r="FW980" s="40"/>
      <c r="FX980" s="40"/>
      <c r="FY980" s="40"/>
      <c r="FZ980" s="40"/>
      <c r="GA980" s="40"/>
      <c r="GB980" s="40"/>
      <c r="GC980" s="40"/>
    </row>
    <row r="981" spans="1:185" s="43" customFormat="1">
      <c r="A981" s="84"/>
      <c r="B981" s="84"/>
      <c r="C981" s="243"/>
      <c r="D981" s="243"/>
      <c r="E981" s="88"/>
      <c r="F981" s="89"/>
      <c r="G981" s="89"/>
      <c r="H981" s="89"/>
      <c r="I981" s="89"/>
      <c r="J981" s="244"/>
      <c r="K981" s="131"/>
      <c r="L981" s="131"/>
      <c r="M981" s="131"/>
      <c r="N981" s="131"/>
      <c r="O981" s="131"/>
      <c r="P981" s="131"/>
      <c r="Q981" s="40"/>
      <c r="R981" s="40"/>
      <c r="S981" s="40"/>
      <c r="T981" s="40"/>
      <c r="U981" s="40"/>
      <c r="V981" s="40"/>
      <c r="W981" s="40"/>
      <c r="X981" s="40"/>
      <c r="Y981" s="40"/>
      <c r="Z981" s="40"/>
      <c r="AA981" s="40"/>
      <c r="AB981" s="40"/>
      <c r="AC981" s="40"/>
      <c r="AD981" s="40"/>
      <c r="AE981" s="40"/>
      <c r="AF981" s="40"/>
      <c r="AG981" s="40"/>
      <c r="AH981" s="40"/>
      <c r="AI981" s="40"/>
      <c r="AJ981" s="40"/>
      <c r="AK981" s="40"/>
      <c r="AL981" s="40"/>
      <c r="AM981" s="40"/>
      <c r="AN981" s="40"/>
      <c r="AO981" s="40"/>
      <c r="AP981" s="40"/>
      <c r="AQ981" s="40"/>
      <c r="AR981" s="40"/>
      <c r="AS981" s="40"/>
      <c r="AT981" s="40"/>
      <c r="AU981" s="40"/>
      <c r="AV981" s="40"/>
      <c r="AW981" s="40"/>
      <c r="AX981" s="40"/>
      <c r="AY981" s="40"/>
      <c r="AZ981" s="40"/>
      <c r="BA981" s="40"/>
      <c r="BB981" s="40"/>
      <c r="BC981" s="40"/>
      <c r="BD981" s="40"/>
      <c r="BE981" s="40"/>
      <c r="BF981" s="40"/>
      <c r="BG981" s="40"/>
      <c r="BH981" s="40"/>
      <c r="BI981" s="40"/>
      <c r="BJ981" s="40"/>
      <c r="BK981" s="40"/>
      <c r="BL981" s="40"/>
      <c r="BM981" s="40"/>
      <c r="BN981" s="40"/>
      <c r="BO981" s="40"/>
      <c r="BP981" s="40"/>
      <c r="BQ981" s="40"/>
      <c r="BR981" s="40"/>
      <c r="BS981" s="40"/>
      <c r="BT981" s="40"/>
      <c r="BU981" s="40"/>
      <c r="BV981" s="40"/>
      <c r="BW981" s="40"/>
      <c r="BX981" s="40"/>
      <c r="BY981" s="40"/>
      <c r="BZ981" s="40"/>
      <c r="CA981" s="40"/>
      <c r="CB981" s="40"/>
      <c r="CC981" s="40"/>
      <c r="CD981" s="40"/>
      <c r="CE981" s="40"/>
      <c r="CF981" s="40"/>
      <c r="CG981" s="40"/>
      <c r="CH981" s="40"/>
      <c r="CI981" s="40"/>
      <c r="CJ981" s="40"/>
      <c r="CK981" s="40"/>
      <c r="CL981" s="40"/>
      <c r="CM981" s="40"/>
      <c r="CN981" s="40"/>
      <c r="CO981" s="40"/>
      <c r="CP981" s="40"/>
      <c r="CQ981" s="40"/>
      <c r="CR981" s="40"/>
      <c r="CS981" s="40"/>
      <c r="CT981" s="40"/>
      <c r="CU981" s="40"/>
      <c r="CV981" s="40"/>
      <c r="CW981" s="40"/>
      <c r="CX981" s="40"/>
      <c r="CY981" s="40"/>
      <c r="CZ981" s="40"/>
      <c r="DA981" s="40"/>
      <c r="DB981" s="40"/>
      <c r="DC981" s="40"/>
      <c r="DD981" s="40"/>
      <c r="DE981" s="40"/>
      <c r="DF981" s="40"/>
      <c r="DG981" s="40"/>
      <c r="DH981" s="40"/>
      <c r="DI981" s="40"/>
      <c r="DJ981" s="40"/>
      <c r="DK981" s="40"/>
      <c r="DL981" s="40"/>
      <c r="DM981" s="40"/>
      <c r="DN981" s="40"/>
      <c r="DO981" s="40"/>
      <c r="DP981" s="40"/>
      <c r="DQ981" s="40"/>
      <c r="DR981" s="40"/>
      <c r="DS981" s="40"/>
      <c r="DT981" s="40"/>
      <c r="DU981" s="40"/>
      <c r="DV981" s="40"/>
      <c r="DW981" s="40"/>
      <c r="DX981" s="40"/>
      <c r="DY981" s="40"/>
      <c r="DZ981" s="40"/>
      <c r="EA981" s="40"/>
      <c r="EB981" s="40"/>
      <c r="EC981" s="40"/>
      <c r="ED981" s="40"/>
      <c r="EE981" s="40"/>
      <c r="EF981" s="40"/>
      <c r="EG981" s="40"/>
      <c r="EH981" s="40"/>
      <c r="EI981" s="40"/>
      <c r="EJ981" s="40"/>
      <c r="EK981" s="40"/>
      <c r="EL981" s="40"/>
      <c r="EM981" s="40"/>
      <c r="EN981" s="40"/>
      <c r="EO981" s="40"/>
      <c r="EP981" s="40"/>
      <c r="EQ981" s="40"/>
      <c r="ER981" s="40"/>
      <c r="ES981" s="40"/>
      <c r="ET981" s="40"/>
      <c r="EU981" s="40"/>
      <c r="EV981" s="40"/>
      <c r="EW981" s="40"/>
      <c r="EX981" s="40"/>
      <c r="EY981" s="40"/>
      <c r="EZ981" s="40"/>
      <c r="FA981" s="40"/>
      <c r="FB981" s="40"/>
      <c r="FC981" s="40"/>
      <c r="FD981" s="40"/>
      <c r="FE981" s="40"/>
      <c r="FF981" s="40"/>
      <c r="FG981" s="40"/>
      <c r="FH981" s="40"/>
      <c r="FI981" s="40"/>
      <c r="FJ981" s="40"/>
      <c r="FK981" s="40"/>
      <c r="FL981" s="40"/>
      <c r="FM981" s="40"/>
      <c r="FN981" s="40"/>
      <c r="FO981" s="40"/>
      <c r="FP981" s="40"/>
      <c r="FQ981" s="40"/>
      <c r="FR981" s="40"/>
      <c r="FS981" s="40"/>
      <c r="FT981" s="40"/>
      <c r="FU981" s="40"/>
      <c r="FV981" s="40"/>
      <c r="FW981" s="40"/>
      <c r="FX981" s="40"/>
      <c r="FY981" s="40"/>
      <c r="FZ981" s="40"/>
      <c r="GA981" s="40"/>
      <c r="GB981" s="40"/>
      <c r="GC981" s="40"/>
    </row>
    <row r="982" spans="1:185" s="43" customFormat="1">
      <c r="A982" s="84"/>
      <c r="B982" s="84"/>
      <c r="C982" s="243"/>
      <c r="D982" s="243"/>
      <c r="E982" s="88"/>
      <c r="F982" s="89"/>
      <c r="G982" s="89"/>
      <c r="H982" s="89"/>
      <c r="I982" s="89"/>
      <c r="J982" s="244"/>
      <c r="K982" s="131"/>
      <c r="L982" s="131"/>
      <c r="M982" s="131"/>
      <c r="N982" s="131"/>
      <c r="O982" s="131"/>
      <c r="P982" s="131"/>
      <c r="Q982" s="40"/>
      <c r="R982" s="40"/>
      <c r="S982" s="40"/>
      <c r="T982" s="40"/>
      <c r="U982" s="40"/>
      <c r="V982" s="40"/>
      <c r="W982" s="40"/>
      <c r="X982" s="40"/>
      <c r="Y982" s="40"/>
      <c r="Z982" s="40"/>
      <c r="AA982" s="40"/>
      <c r="AB982" s="40"/>
      <c r="AC982" s="40"/>
      <c r="AD982" s="40"/>
      <c r="AE982" s="40"/>
      <c r="AF982" s="40"/>
      <c r="AG982" s="40"/>
      <c r="AH982" s="40"/>
      <c r="AI982" s="40"/>
      <c r="AJ982" s="40"/>
      <c r="AK982" s="40"/>
      <c r="AL982" s="40"/>
      <c r="AM982" s="40"/>
      <c r="AN982" s="40"/>
      <c r="AO982" s="40"/>
      <c r="AP982" s="40"/>
      <c r="AQ982" s="40"/>
      <c r="AR982" s="40"/>
      <c r="AS982" s="40"/>
      <c r="AT982" s="40"/>
      <c r="AU982" s="40"/>
      <c r="AV982" s="40"/>
      <c r="AW982" s="40"/>
      <c r="AX982" s="40"/>
      <c r="AY982" s="40"/>
      <c r="AZ982" s="40"/>
      <c r="BA982" s="40"/>
      <c r="BB982" s="40"/>
      <c r="BC982" s="40"/>
      <c r="BD982" s="40"/>
      <c r="BE982" s="40"/>
      <c r="BF982" s="40"/>
      <c r="BG982" s="40"/>
      <c r="BH982" s="40"/>
      <c r="BI982" s="40"/>
      <c r="BJ982" s="40"/>
      <c r="BK982" s="40"/>
      <c r="BL982" s="40"/>
      <c r="BM982" s="40"/>
      <c r="BN982" s="40"/>
      <c r="BO982" s="40"/>
      <c r="BP982" s="40"/>
      <c r="BQ982" s="40"/>
      <c r="BR982" s="40"/>
      <c r="BS982" s="40"/>
      <c r="BT982" s="40"/>
      <c r="BU982" s="40"/>
      <c r="BV982" s="40"/>
      <c r="BW982" s="40"/>
      <c r="BX982" s="40"/>
      <c r="BY982" s="40"/>
      <c r="BZ982" s="40"/>
      <c r="CA982" s="40"/>
      <c r="CB982" s="40"/>
      <c r="CC982" s="40"/>
      <c r="CD982" s="40"/>
      <c r="CE982" s="40"/>
      <c r="CF982" s="40"/>
      <c r="CG982" s="40"/>
      <c r="CH982" s="40"/>
      <c r="CI982" s="40"/>
      <c r="CJ982" s="40"/>
      <c r="CK982" s="40"/>
      <c r="CL982" s="40"/>
      <c r="CM982" s="40"/>
      <c r="CN982" s="40"/>
      <c r="CO982" s="40"/>
      <c r="CP982" s="40"/>
      <c r="CQ982" s="40"/>
      <c r="CR982" s="40"/>
      <c r="CS982" s="40"/>
      <c r="CT982" s="40"/>
      <c r="CU982" s="40"/>
      <c r="CV982" s="40"/>
      <c r="CW982" s="40"/>
      <c r="CX982" s="40"/>
      <c r="CY982" s="40"/>
      <c r="CZ982" s="40"/>
      <c r="DA982" s="40"/>
      <c r="DB982" s="40"/>
      <c r="DC982" s="40"/>
      <c r="DD982" s="40"/>
      <c r="DE982" s="40"/>
      <c r="DF982" s="40"/>
      <c r="DG982" s="40"/>
      <c r="DH982" s="40"/>
      <c r="DI982" s="40"/>
      <c r="DJ982" s="40"/>
      <c r="DK982" s="40"/>
      <c r="DL982" s="40"/>
      <c r="DM982" s="40"/>
      <c r="DN982" s="40"/>
      <c r="DO982" s="40"/>
      <c r="DP982" s="40"/>
      <c r="DQ982" s="40"/>
      <c r="DR982" s="40"/>
      <c r="DS982" s="40"/>
      <c r="DT982" s="40"/>
      <c r="DU982" s="40"/>
      <c r="DV982" s="40"/>
      <c r="DW982" s="40"/>
      <c r="DX982" s="40"/>
      <c r="DY982" s="40"/>
      <c r="DZ982" s="40"/>
      <c r="EA982" s="40"/>
      <c r="EB982" s="40"/>
      <c r="EC982" s="40"/>
      <c r="ED982" s="40"/>
      <c r="EE982" s="40"/>
      <c r="EF982" s="40"/>
      <c r="EG982" s="40"/>
      <c r="EH982" s="40"/>
      <c r="EI982" s="40"/>
      <c r="EJ982" s="40"/>
      <c r="EK982" s="40"/>
      <c r="EL982" s="40"/>
      <c r="EM982" s="40"/>
      <c r="EN982" s="40"/>
      <c r="EO982" s="40"/>
      <c r="EP982" s="40"/>
      <c r="EQ982" s="40"/>
      <c r="ER982" s="40"/>
      <c r="ES982" s="40"/>
      <c r="ET982" s="40"/>
      <c r="EU982" s="40"/>
      <c r="EV982" s="40"/>
      <c r="EW982" s="40"/>
      <c r="EX982" s="40"/>
      <c r="EY982" s="40"/>
      <c r="EZ982" s="40"/>
      <c r="FA982" s="40"/>
      <c r="FB982" s="40"/>
      <c r="FC982" s="40"/>
      <c r="FD982" s="40"/>
      <c r="FE982" s="40"/>
      <c r="FF982" s="40"/>
      <c r="FG982" s="40"/>
      <c r="FH982" s="40"/>
      <c r="FI982" s="40"/>
      <c r="FJ982" s="40"/>
      <c r="FK982" s="40"/>
      <c r="FL982" s="40"/>
      <c r="FM982" s="40"/>
      <c r="FN982" s="40"/>
      <c r="FO982" s="40"/>
      <c r="FP982" s="40"/>
      <c r="FQ982" s="40"/>
      <c r="FR982" s="40"/>
      <c r="FS982" s="40"/>
      <c r="FT982" s="40"/>
      <c r="FU982" s="40"/>
      <c r="FV982" s="40"/>
      <c r="FW982" s="40"/>
      <c r="FX982" s="40"/>
      <c r="FY982" s="40"/>
      <c r="FZ982" s="40"/>
      <c r="GA982" s="40"/>
      <c r="GB982" s="40"/>
      <c r="GC982" s="40"/>
    </row>
    <row r="983" spans="1:185" s="43" customFormat="1">
      <c r="A983" s="84"/>
      <c r="B983" s="84"/>
      <c r="C983" s="243"/>
      <c r="D983" s="243"/>
      <c r="E983" s="242"/>
      <c r="F983" s="202"/>
      <c r="G983" s="202"/>
      <c r="H983" s="202"/>
      <c r="I983" s="202"/>
      <c r="J983" s="244"/>
      <c r="K983" s="131"/>
      <c r="L983" s="131"/>
      <c r="M983" s="131"/>
      <c r="N983" s="131"/>
      <c r="O983" s="131"/>
      <c r="P983" s="131"/>
      <c r="Q983" s="40"/>
      <c r="R983" s="40"/>
      <c r="S983" s="40"/>
      <c r="T983" s="40"/>
      <c r="U983" s="40"/>
      <c r="V983" s="40"/>
      <c r="W983" s="40"/>
      <c r="X983" s="40"/>
      <c r="Y983" s="40"/>
      <c r="Z983" s="40"/>
      <c r="AA983" s="40"/>
      <c r="AB983" s="40"/>
      <c r="AC983" s="40"/>
      <c r="AD983" s="40"/>
      <c r="AE983" s="40"/>
      <c r="AF983" s="40"/>
      <c r="AG983" s="40"/>
      <c r="AH983" s="40"/>
      <c r="AI983" s="40"/>
      <c r="AJ983" s="40"/>
      <c r="AK983" s="40"/>
      <c r="AL983" s="40"/>
      <c r="AM983" s="40"/>
      <c r="AN983" s="40"/>
      <c r="AO983" s="40"/>
      <c r="AP983" s="40"/>
      <c r="AQ983" s="40"/>
      <c r="AR983" s="40"/>
      <c r="AS983" s="40"/>
      <c r="AT983" s="40"/>
      <c r="AU983" s="40"/>
      <c r="AV983" s="40"/>
      <c r="AW983" s="40"/>
      <c r="AX983" s="40"/>
      <c r="AY983" s="40"/>
      <c r="AZ983" s="40"/>
      <c r="BA983" s="40"/>
      <c r="BB983" s="40"/>
      <c r="BC983" s="40"/>
      <c r="BD983" s="40"/>
      <c r="BE983" s="40"/>
      <c r="BF983" s="40"/>
      <c r="BG983" s="40"/>
      <c r="BH983" s="40"/>
      <c r="BI983" s="40"/>
      <c r="BJ983" s="40"/>
      <c r="BK983" s="40"/>
      <c r="BL983" s="40"/>
      <c r="BM983" s="40"/>
      <c r="BN983" s="40"/>
      <c r="BO983" s="40"/>
      <c r="BP983" s="40"/>
      <c r="BQ983" s="40"/>
      <c r="BR983" s="40"/>
      <c r="BS983" s="40"/>
      <c r="BT983" s="40"/>
      <c r="BU983" s="40"/>
      <c r="BV983" s="40"/>
      <c r="BW983" s="40"/>
      <c r="BX983" s="40"/>
      <c r="BY983" s="40"/>
      <c r="BZ983" s="40"/>
      <c r="CA983" s="40"/>
      <c r="CB983" s="40"/>
      <c r="CC983" s="40"/>
      <c r="CD983" s="40"/>
      <c r="CE983" s="40"/>
      <c r="CF983" s="40"/>
      <c r="CG983" s="40"/>
      <c r="CH983" s="40"/>
      <c r="CI983" s="40"/>
      <c r="CJ983" s="40"/>
      <c r="CK983" s="40"/>
      <c r="CL983" s="40"/>
      <c r="CM983" s="40"/>
      <c r="CN983" s="40"/>
      <c r="CO983" s="40"/>
      <c r="CP983" s="40"/>
      <c r="CQ983" s="40"/>
      <c r="CR983" s="40"/>
      <c r="CS983" s="40"/>
      <c r="CT983" s="40"/>
      <c r="CU983" s="40"/>
      <c r="CV983" s="40"/>
      <c r="CW983" s="40"/>
      <c r="CX983" s="40"/>
      <c r="CY983" s="40"/>
      <c r="CZ983" s="40"/>
      <c r="DA983" s="40"/>
      <c r="DB983" s="40"/>
      <c r="DC983" s="40"/>
      <c r="DD983" s="40"/>
      <c r="DE983" s="40"/>
      <c r="DF983" s="40"/>
      <c r="DG983" s="40"/>
      <c r="DH983" s="40"/>
      <c r="DI983" s="40"/>
      <c r="DJ983" s="40"/>
      <c r="DK983" s="40"/>
      <c r="DL983" s="40"/>
      <c r="DM983" s="40"/>
      <c r="DN983" s="40"/>
      <c r="DO983" s="40"/>
      <c r="DP983" s="40"/>
      <c r="DQ983" s="40"/>
      <c r="DR983" s="40"/>
      <c r="DS983" s="40"/>
      <c r="DT983" s="40"/>
      <c r="DU983" s="40"/>
      <c r="DV983" s="40"/>
      <c r="DW983" s="40"/>
      <c r="DX983" s="40"/>
      <c r="DY983" s="40"/>
      <c r="DZ983" s="40"/>
      <c r="EA983" s="40"/>
      <c r="EB983" s="40"/>
      <c r="EC983" s="40"/>
      <c r="ED983" s="40"/>
      <c r="EE983" s="40"/>
      <c r="EF983" s="40"/>
      <c r="EG983" s="40"/>
      <c r="EH983" s="40"/>
      <c r="EI983" s="40"/>
      <c r="EJ983" s="40"/>
      <c r="EK983" s="40"/>
      <c r="EL983" s="40"/>
      <c r="EM983" s="40"/>
      <c r="EN983" s="40"/>
      <c r="EO983" s="40"/>
      <c r="EP983" s="40"/>
      <c r="EQ983" s="40"/>
      <c r="ER983" s="40"/>
      <c r="ES983" s="40"/>
      <c r="ET983" s="40"/>
      <c r="EU983" s="40"/>
      <c r="EV983" s="40"/>
      <c r="EW983" s="40"/>
      <c r="EX983" s="40"/>
      <c r="EY983" s="40"/>
      <c r="EZ983" s="40"/>
      <c r="FA983" s="40"/>
      <c r="FB983" s="40"/>
      <c r="FC983" s="40"/>
      <c r="FD983" s="40"/>
      <c r="FE983" s="40"/>
      <c r="FF983" s="40"/>
      <c r="FG983" s="40"/>
      <c r="FH983" s="40"/>
      <c r="FI983" s="40"/>
      <c r="FJ983" s="40"/>
      <c r="FK983" s="40"/>
      <c r="FL983" s="40"/>
      <c r="FM983" s="40"/>
      <c r="FN983" s="40"/>
      <c r="FO983" s="40"/>
      <c r="FP983" s="40"/>
      <c r="FQ983" s="40"/>
      <c r="FR983" s="40"/>
      <c r="FS983" s="40"/>
      <c r="FT983" s="40"/>
      <c r="FU983" s="40"/>
      <c r="FV983" s="40"/>
      <c r="FW983" s="40"/>
      <c r="FX983" s="40"/>
      <c r="FY983" s="40"/>
      <c r="FZ983" s="40"/>
      <c r="GA983" s="40"/>
      <c r="GB983" s="40"/>
      <c r="GC983" s="40"/>
    </row>
    <row r="984" spans="1:185" s="43" customFormat="1">
      <c r="A984" s="84"/>
      <c r="B984" s="84"/>
      <c r="C984" s="243"/>
      <c r="D984" s="243"/>
      <c r="E984" s="242"/>
      <c r="F984" s="202"/>
      <c r="G984" s="202"/>
      <c r="H984" s="202"/>
      <c r="I984" s="202"/>
      <c r="J984" s="244"/>
      <c r="K984" s="131"/>
      <c r="L984" s="131"/>
      <c r="M984" s="131"/>
      <c r="N984" s="131"/>
      <c r="O984" s="131"/>
      <c r="P984" s="131"/>
      <c r="Q984" s="40"/>
      <c r="R984" s="40"/>
      <c r="S984" s="40"/>
      <c r="T984" s="40"/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  <c r="AE984" s="40"/>
      <c r="AF984" s="40"/>
      <c r="AG984" s="40"/>
      <c r="AH984" s="40"/>
      <c r="AI984" s="40"/>
      <c r="AJ984" s="40"/>
      <c r="AK984" s="40"/>
      <c r="AL984" s="40"/>
      <c r="AM984" s="40"/>
      <c r="AN984" s="40"/>
      <c r="AO984" s="40"/>
      <c r="AP984" s="40"/>
      <c r="AQ984" s="40"/>
      <c r="AR984" s="40"/>
      <c r="AS984" s="40"/>
      <c r="AT984" s="40"/>
      <c r="AU984" s="40"/>
      <c r="AV984" s="40"/>
      <c r="AW984" s="40"/>
      <c r="AX984" s="40"/>
      <c r="AY984" s="40"/>
      <c r="AZ984" s="40"/>
      <c r="BA984" s="40"/>
      <c r="BB984" s="40"/>
      <c r="BC984" s="40"/>
      <c r="BD984" s="40"/>
      <c r="BE984" s="40"/>
      <c r="BF984" s="40"/>
      <c r="BG984" s="40"/>
      <c r="BH984" s="40"/>
      <c r="BI984" s="40"/>
      <c r="BJ984" s="40"/>
      <c r="BK984" s="40"/>
      <c r="BL984" s="40"/>
      <c r="BM984" s="40"/>
      <c r="BN984" s="40"/>
      <c r="BO984" s="40"/>
      <c r="BP984" s="40"/>
      <c r="BQ984" s="40"/>
      <c r="BR984" s="40"/>
      <c r="BS984" s="40"/>
      <c r="BT984" s="40"/>
      <c r="BU984" s="40"/>
      <c r="BV984" s="40"/>
      <c r="BW984" s="40"/>
      <c r="BX984" s="40"/>
      <c r="BY984" s="40"/>
      <c r="BZ984" s="40"/>
      <c r="CA984" s="40"/>
      <c r="CB984" s="40"/>
      <c r="CC984" s="40"/>
      <c r="CD984" s="40"/>
      <c r="CE984" s="40"/>
      <c r="CF984" s="40"/>
      <c r="CG984" s="40"/>
      <c r="CH984" s="40"/>
      <c r="CI984" s="40"/>
      <c r="CJ984" s="40"/>
      <c r="CK984" s="40"/>
      <c r="CL984" s="40"/>
      <c r="CM984" s="40"/>
      <c r="CN984" s="40"/>
      <c r="CO984" s="40"/>
      <c r="CP984" s="40"/>
      <c r="CQ984" s="40"/>
      <c r="CR984" s="40"/>
      <c r="CS984" s="40"/>
      <c r="CT984" s="40"/>
      <c r="CU984" s="40"/>
      <c r="CV984" s="40"/>
      <c r="CW984" s="40"/>
      <c r="CX984" s="40"/>
      <c r="CY984" s="40"/>
      <c r="CZ984" s="40"/>
      <c r="DA984" s="40"/>
      <c r="DB984" s="40"/>
      <c r="DC984" s="40"/>
      <c r="DD984" s="40"/>
      <c r="DE984" s="40"/>
      <c r="DF984" s="40"/>
      <c r="DG984" s="40"/>
      <c r="DH984" s="40"/>
      <c r="DI984" s="40"/>
      <c r="DJ984" s="40"/>
      <c r="DK984" s="40"/>
      <c r="DL984" s="40"/>
      <c r="DM984" s="40"/>
      <c r="DN984" s="40"/>
      <c r="DO984" s="40"/>
      <c r="DP984" s="40"/>
      <c r="DQ984" s="40"/>
      <c r="DR984" s="40"/>
      <c r="DS984" s="40"/>
      <c r="DT984" s="40"/>
      <c r="DU984" s="40"/>
      <c r="DV984" s="40"/>
      <c r="DW984" s="40"/>
      <c r="DX984" s="40"/>
      <c r="DY984" s="40"/>
      <c r="DZ984" s="40"/>
      <c r="EA984" s="40"/>
      <c r="EB984" s="40"/>
      <c r="EC984" s="40"/>
      <c r="ED984" s="40"/>
      <c r="EE984" s="40"/>
      <c r="EF984" s="40"/>
      <c r="EG984" s="40"/>
      <c r="EH984" s="40"/>
      <c r="EI984" s="40"/>
      <c r="EJ984" s="40"/>
      <c r="EK984" s="40"/>
      <c r="EL984" s="40"/>
      <c r="EM984" s="40"/>
      <c r="EN984" s="40"/>
      <c r="EO984" s="40"/>
      <c r="EP984" s="40"/>
      <c r="EQ984" s="40"/>
      <c r="ER984" s="40"/>
      <c r="ES984" s="40"/>
      <c r="ET984" s="40"/>
      <c r="EU984" s="40"/>
      <c r="EV984" s="40"/>
      <c r="EW984" s="40"/>
      <c r="EX984" s="40"/>
      <c r="EY984" s="40"/>
      <c r="EZ984" s="40"/>
      <c r="FA984" s="40"/>
      <c r="FB984" s="40"/>
      <c r="FC984" s="40"/>
      <c r="FD984" s="40"/>
      <c r="FE984" s="40"/>
      <c r="FF984" s="40"/>
      <c r="FG984" s="40"/>
      <c r="FH984" s="40"/>
      <c r="FI984" s="40"/>
      <c r="FJ984" s="40"/>
      <c r="FK984" s="40"/>
      <c r="FL984" s="40"/>
      <c r="FM984" s="40"/>
      <c r="FN984" s="40"/>
      <c r="FO984" s="40"/>
      <c r="FP984" s="40"/>
      <c r="FQ984" s="40"/>
      <c r="FR984" s="40"/>
      <c r="FS984" s="40"/>
      <c r="FT984" s="40"/>
      <c r="FU984" s="40"/>
      <c r="FV984" s="40"/>
      <c r="FW984" s="40"/>
      <c r="FX984" s="40"/>
      <c r="FY984" s="40"/>
      <c r="FZ984" s="40"/>
      <c r="GA984" s="40"/>
      <c r="GB984" s="40"/>
      <c r="GC984" s="40"/>
    </row>
    <row r="985" spans="1:185" s="43" customFormat="1">
      <c r="A985" s="84"/>
      <c r="B985" s="84"/>
      <c r="C985" s="243"/>
      <c r="D985" s="243"/>
      <c r="E985" s="242"/>
      <c r="F985" s="202"/>
      <c r="G985" s="202"/>
      <c r="H985" s="202"/>
      <c r="I985" s="202"/>
      <c r="J985" s="244"/>
      <c r="K985" s="131"/>
      <c r="L985" s="131"/>
      <c r="M985" s="131"/>
      <c r="N985" s="131"/>
      <c r="O985" s="131"/>
      <c r="P985" s="131"/>
      <c r="Q985" s="40"/>
      <c r="R985" s="40"/>
      <c r="S985" s="40"/>
      <c r="T985" s="40"/>
      <c r="U985" s="40"/>
      <c r="V985" s="40"/>
      <c r="W985" s="40"/>
      <c r="X985" s="40"/>
      <c r="Y985" s="40"/>
      <c r="Z985" s="40"/>
      <c r="AA985" s="40"/>
      <c r="AB985" s="40"/>
      <c r="AC985" s="40"/>
      <c r="AD985" s="40"/>
      <c r="AE985" s="40"/>
      <c r="AF985" s="40"/>
      <c r="AG985" s="40"/>
      <c r="AH985" s="40"/>
      <c r="AI985" s="40"/>
      <c r="AJ985" s="40"/>
      <c r="AK985" s="40"/>
      <c r="AL985" s="40"/>
      <c r="AM985" s="40"/>
      <c r="AN985" s="40"/>
      <c r="AO985" s="40"/>
      <c r="AP985" s="40"/>
      <c r="AQ985" s="40"/>
      <c r="AR985" s="40"/>
      <c r="AS985" s="40"/>
      <c r="AT985" s="40"/>
      <c r="AU985" s="40"/>
      <c r="AV985" s="40"/>
      <c r="AW985" s="40"/>
      <c r="AX985" s="40"/>
      <c r="AY985" s="40"/>
      <c r="AZ985" s="40"/>
      <c r="BA985" s="40"/>
      <c r="BB985" s="40"/>
      <c r="BC985" s="40"/>
      <c r="BD985" s="40"/>
      <c r="BE985" s="40"/>
      <c r="BF985" s="40"/>
      <c r="BG985" s="40"/>
      <c r="BH985" s="40"/>
      <c r="BI985" s="40"/>
      <c r="BJ985" s="40"/>
      <c r="BK985" s="40"/>
      <c r="BL985" s="40"/>
      <c r="BM985" s="40"/>
      <c r="BN985" s="40"/>
      <c r="BO985" s="40"/>
      <c r="BP985" s="40"/>
      <c r="BQ985" s="40"/>
      <c r="BR985" s="40"/>
      <c r="BS985" s="40"/>
      <c r="BT985" s="40"/>
      <c r="BU985" s="40"/>
      <c r="BV985" s="40"/>
      <c r="BW985" s="40"/>
      <c r="BX985" s="40"/>
      <c r="BY985" s="40"/>
      <c r="BZ985" s="40"/>
      <c r="CA985" s="40"/>
      <c r="CB985" s="40"/>
      <c r="CC985" s="40"/>
      <c r="CD985" s="40"/>
      <c r="CE985" s="40"/>
      <c r="CF985" s="40"/>
      <c r="CG985" s="40"/>
      <c r="CH985" s="40"/>
      <c r="CI985" s="40"/>
      <c r="CJ985" s="40"/>
      <c r="CK985" s="40"/>
      <c r="CL985" s="40"/>
      <c r="CM985" s="40"/>
      <c r="CN985" s="40"/>
      <c r="CO985" s="40"/>
      <c r="CP985" s="40"/>
      <c r="CQ985" s="40"/>
      <c r="CR985" s="40"/>
      <c r="CS985" s="40"/>
      <c r="CT985" s="40"/>
      <c r="CU985" s="40"/>
      <c r="CV985" s="40"/>
      <c r="CW985" s="40"/>
      <c r="CX985" s="40"/>
      <c r="CY985" s="40"/>
      <c r="CZ985" s="40"/>
      <c r="DA985" s="40"/>
      <c r="DB985" s="40"/>
      <c r="DC985" s="40"/>
      <c r="DD985" s="40"/>
      <c r="DE985" s="40"/>
      <c r="DF985" s="40"/>
      <c r="DG985" s="40"/>
      <c r="DH985" s="40"/>
      <c r="DI985" s="40"/>
      <c r="DJ985" s="40"/>
      <c r="DK985" s="40"/>
      <c r="DL985" s="40"/>
      <c r="DM985" s="40"/>
      <c r="DN985" s="40"/>
      <c r="DO985" s="40"/>
      <c r="DP985" s="40"/>
      <c r="DQ985" s="40"/>
      <c r="DR985" s="40"/>
      <c r="DS985" s="40"/>
      <c r="DT985" s="40"/>
      <c r="DU985" s="40"/>
      <c r="DV985" s="40"/>
      <c r="DW985" s="40"/>
      <c r="DX985" s="40"/>
      <c r="DY985" s="40"/>
      <c r="DZ985" s="40"/>
      <c r="EA985" s="40"/>
      <c r="EB985" s="40"/>
      <c r="EC985" s="40"/>
      <c r="ED985" s="40"/>
      <c r="EE985" s="40"/>
      <c r="EF985" s="40"/>
      <c r="EG985" s="40"/>
      <c r="EH985" s="40"/>
      <c r="EI985" s="40"/>
      <c r="EJ985" s="40"/>
      <c r="EK985" s="40"/>
      <c r="EL985" s="40"/>
      <c r="EM985" s="40"/>
      <c r="EN985" s="40"/>
      <c r="EO985" s="40"/>
      <c r="EP985" s="40"/>
      <c r="EQ985" s="40"/>
      <c r="ER985" s="40"/>
      <c r="ES985" s="40"/>
      <c r="ET985" s="40"/>
      <c r="EU985" s="40"/>
      <c r="EV985" s="40"/>
      <c r="EW985" s="40"/>
      <c r="EX985" s="40"/>
      <c r="EY985" s="40"/>
      <c r="EZ985" s="40"/>
      <c r="FA985" s="40"/>
      <c r="FB985" s="40"/>
      <c r="FC985" s="40"/>
      <c r="FD985" s="40"/>
      <c r="FE985" s="40"/>
      <c r="FF985" s="40"/>
      <c r="FG985" s="40"/>
      <c r="FH985" s="40"/>
      <c r="FI985" s="40"/>
      <c r="FJ985" s="40"/>
      <c r="FK985" s="40"/>
      <c r="FL985" s="40"/>
      <c r="FM985" s="40"/>
      <c r="FN985" s="40"/>
      <c r="FO985" s="40"/>
      <c r="FP985" s="40"/>
      <c r="FQ985" s="40"/>
      <c r="FR985" s="40"/>
      <c r="FS985" s="40"/>
      <c r="FT985" s="40"/>
      <c r="FU985" s="40"/>
      <c r="FV985" s="40"/>
      <c r="FW985" s="40"/>
      <c r="FX985" s="40"/>
      <c r="FY985" s="40"/>
      <c r="FZ985" s="40"/>
      <c r="GA985" s="40"/>
      <c r="GB985" s="40"/>
      <c r="GC985" s="40"/>
    </row>
    <row r="986" spans="1:185" s="43" customFormat="1">
      <c r="A986" s="84"/>
      <c r="B986" s="84"/>
      <c r="C986" s="243"/>
      <c r="D986" s="243"/>
      <c r="E986" s="88"/>
      <c r="F986" s="202"/>
      <c r="G986" s="202"/>
      <c r="H986" s="202"/>
      <c r="I986" s="202"/>
      <c r="J986" s="244"/>
      <c r="K986" s="131"/>
      <c r="L986" s="131"/>
      <c r="M986" s="131"/>
      <c r="N986" s="131"/>
      <c r="O986" s="131"/>
      <c r="P986" s="131"/>
      <c r="Q986" s="40"/>
      <c r="R986" s="40"/>
      <c r="S986" s="40"/>
      <c r="T986" s="40"/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  <c r="AE986" s="40"/>
      <c r="AF986" s="40"/>
      <c r="AG986" s="40"/>
      <c r="AH986" s="40"/>
      <c r="AI986" s="40"/>
      <c r="AJ986" s="40"/>
      <c r="AK986" s="40"/>
      <c r="AL986" s="40"/>
      <c r="AM986" s="40"/>
      <c r="AN986" s="40"/>
      <c r="AO986" s="40"/>
      <c r="AP986" s="40"/>
      <c r="AQ986" s="40"/>
      <c r="AR986" s="40"/>
      <c r="AS986" s="40"/>
      <c r="AT986" s="40"/>
      <c r="AU986" s="40"/>
      <c r="AV986" s="40"/>
      <c r="AW986" s="40"/>
      <c r="AX986" s="40"/>
      <c r="AY986" s="40"/>
      <c r="AZ986" s="40"/>
      <c r="BA986" s="40"/>
      <c r="BB986" s="40"/>
      <c r="BC986" s="40"/>
      <c r="BD986" s="40"/>
      <c r="BE986" s="40"/>
      <c r="BF986" s="40"/>
      <c r="BG986" s="40"/>
      <c r="BH986" s="40"/>
      <c r="BI986" s="40"/>
      <c r="BJ986" s="40"/>
      <c r="BK986" s="40"/>
      <c r="BL986" s="40"/>
      <c r="BM986" s="40"/>
      <c r="BN986" s="40"/>
      <c r="BO986" s="40"/>
      <c r="BP986" s="40"/>
      <c r="BQ986" s="40"/>
      <c r="BR986" s="40"/>
      <c r="BS986" s="40"/>
      <c r="BT986" s="40"/>
      <c r="BU986" s="40"/>
      <c r="BV986" s="40"/>
      <c r="BW986" s="40"/>
      <c r="BX986" s="40"/>
      <c r="BY986" s="40"/>
      <c r="BZ986" s="40"/>
      <c r="CA986" s="40"/>
      <c r="CB986" s="40"/>
      <c r="CC986" s="40"/>
      <c r="CD986" s="40"/>
      <c r="CE986" s="40"/>
      <c r="CF986" s="40"/>
      <c r="CG986" s="40"/>
      <c r="CH986" s="40"/>
      <c r="CI986" s="40"/>
      <c r="CJ986" s="40"/>
      <c r="CK986" s="40"/>
      <c r="CL986" s="40"/>
      <c r="CM986" s="40"/>
      <c r="CN986" s="40"/>
      <c r="CO986" s="40"/>
      <c r="CP986" s="40"/>
      <c r="CQ986" s="40"/>
      <c r="CR986" s="40"/>
      <c r="CS986" s="40"/>
      <c r="CT986" s="40"/>
      <c r="CU986" s="40"/>
      <c r="CV986" s="40"/>
      <c r="CW986" s="40"/>
      <c r="CX986" s="40"/>
      <c r="CY986" s="40"/>
      <c r="CZ986" s="40"/>
      <c r="DA986" s="40"/>
      <c r="DB986" s="40"/>
      <c r="DC986" s="40"/>
      <c r="DD986" s="40"/>
      <c r="DE986" s="40"/>
      <c r="DF986" s="40"/>
      <c r="DG986" s="40"/>
      <c r="DH986" s="40"/>
      <c r="DI986" s="40"/>
      <c r="DJ986" s="40"/>
      <c r="DK986" s="40"/>
      <c r="DL986" s="40"/>
      <c r="DM986" s="40"/>
      <c r="DN986" s="40"/>
      <c r="DO986" s="40"/>
      <c r="DP986" s="40"/>
      <c r="DQ986" s="40"/>
      <c r="DR986" s="40"/>
      <c r="DS986" s="40"/>
      <c r="DT986" s="40"/>
      <c r="DU986" s="40"/>
      <c r="DV986" s="40"/>
      <c r="DW986" s="40"/>
      <c r="DX986" s="40"/>
      <c r="DY986" s="40"/>
      <c r="DZ986" s="40"/>
      <c r="EA986" s="40"/>
      <c r="EB986" s="40"/>
      <c r="EC986" s="40"/>
      <c r="ED986" s="40"/>
      <c r="EE986" s="40"/>
      <c r="EF986" s="40"/>
      <c r="EG986" s="40"/>
      <c r="EH986" s="40"/>
      <c r="EI986" s="40"/>
      <c r="EJ986" s="40"/>
      <c r="EK986" s="40"/>
      <c r="EL986" s="40"/>
      <c r="EM986" s="40"/>
      <c r="EN986" s="40"/>
      <c r="EO986" s="40"/>
      <c r="EP986" s="40"/>
      <c r="EQ986" s="40"/>
      <c r="ER986" s="40"/>
      <c r="ES986" s="40"/>
      <c r="ET986" s="40"/>
      <c r="EU986" s="40"/>
      <c r="EV986" s="40"/>
      <c r="EW986" s="40"/>
      <c r="EX986" s="40"/>
      <c r="EY986" s="40"/>
      <c r="EZ986" s="40"/>
      <c r="FA986" s="40"/>
      <c r="FB986" s="40"/>
      <c r="FC986" s="40"/>
      <c r="FD986" s="40"/>
      <c r="FE986" s="40"/>
      <c r="FF986" s="40"/>
      <c r="FG986" s="40"/>
      <c r="FH986" s="40"/>
      <c r="FI986" s="40"/>
      <c r="FJ986" s="40"/>
      <c r="FK986" s="40"/>
      <c r="FL986" s="40"/>
      <c r="FM986" s="40"/>
      <c r="FN986" s="40"/>
      <c r="FO986" s="40"/>
      <c r="FP986" s="40"/>
      <c r="FQ986" s="40"/>
      <c r="FR986" s="40"/>
      <c r="FS986" s="40"/>
      <c r="FT986" s="40"/>
      <c r="FU986" s="40"/>
      <c r="FV986" s="40"/>
      <c r="FW986" s="40"/>
      <c r="FX986" s="40"/>
      <c r="FY986" s="40"/>
      <c r="FZ986" s="40"/>
      <c r="GA986" s="40"/>
      <c r="GB986" s="40"/>
      <c r="GC986" s="40"/>
    </row>
    <row r="987" spans="1:185" s="42" customFormat="1">
      <c r="A987" s="84"/>
      <c r="B987" s="84"/>
      <c r="C987" s="243"/>
      <c r="D987" s="243"/>
      <c r="E987" s="242"/>
      <c r="F987" s="202"/>
      <c r="G987" s="202"/>
      <c r="H987" s="202"/>
      <c r="I987" s="202"/>
      <c r="J987" s="244"/>
      <c r="K987" s="131"/>
      <c r="L987" s="131"/>
      <c r="M987" s="131"/>
      <c r="N987" s="131"/>
      <c r="O987" s="131"/>
      <c r="P987" s="131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  <c r="AS987" s="40"/>
      <c r="AT987" s="40"/>
      <c r="AU987" s="40"/>
      <c r="AV987" s="40"/>
      <c r="AW987" s="40"/>
      <c r="AX987" s="40"/>
      <c r="AY987" s="40"/>
      <c r="AZ987" s="40"/>
      <c r="BA987" s="40"/>
      <c r="BB987" s="40"/>
      <c r="BC987" s="40"/>
      <c r="BD987" s="40"/>
      <c r="BE987" s="40"/>
      <c r="BF987" s="40"/>
      <c r="BG987" s="40"/>
      <c r="BH987" s="40"/>
      <c r="BI987" s="40"/>
      <c r="BJ987" s="40"/>
      <c r="BK987" s="40"/>
      <c r="BL987" s="40"/>
      <c r="BM987" s="40"/>
      <c r="BN987" s="40"/>
      <c r="BO987" s="40"/>
      <c r="BP987" s="40"/>
      <c r="BQ987" s="40"/>
      <c r="BR987" s="40"/>
      <c r="BS987" s="40"/>
      <c r="BT987" s="40"/>
      <c r="BU987" s="40"/>
      <c r="BV987" s="40"/>
      <c r="BW987" s="40"/>
      <c r="BX987" s="40"/>
      <c r="BY987" s="40"/>
      <c r="BZ987" s="40"/>
      <c r="CA987" s="40"/>
      <c r="CB987" s="40"/>
      <c r="CC987" s="40"/>
      <c r="CD987" s="40"/>
      <c r="CE987" s="40"/>
      <c r="CF987" s="40"/>
      <c r="CG987" s="40"/>
      <c r="CH987" s="40"/>
      <c r="CI987" s="40"/>
      <c r="CJ987" s="40"/>
      <c r="CK987" s="40"/>
      <c r="CL987" s="40"/>
      <c r="CM987" s="40"/>
      <c r="CN987" s="40"/>
      <c r="CO987" s="40"/>
      <c r="CP987" s="40"/>
      <c r="CQ987" s="40"/>
      <c r="CR987" s="40"/>
      <c r="CS987" s="40"/>
      <c r="CT987" s="40"/>
      <c r="CU987" s="40"/>
      <c r="CV987" s="40"/>
      <c r="CW987" s="40"/>
      <c r="CX987" s="40"/>
      <c r="CY987" s="40"/>
      <c r="CZ987" s="40"/>
      <c r="DA987" s="40"/>
      <c r="DB987" s="40"/>
      <c r="DC987" s="40"/>
      <c r="DD987" s="40"/>
      <c r="DE987" s="40"/>
      <c r="DF987" s="40"/>
      <c r="DG987" s="40"/>
      <c r="DH987" s="40"/>
      <c r="DI987" s="40"/>
      <c r="DJ987" s="40"/>
      <c r="DK987" s="40"/>
      <c r="DL987" s="40"/>
      <c r="DM987" s="40"/>
      <c r="DN987" s="40"/>
      <c r="DO987" s="40"/>
      <c r="DP987" s="40"/>
      <c r="DQ987" s="40"/>
      <c r="DR987" s="40"/>
      <c r="DS987" s="40"/>
      <c r="DT987" s="40"/>
      <c r="DU987" s="40"/>
      <c r="DV987" s="40"/>
      <c r="DW987" s="40"/>
      <c r="DX987" s="40"/>
      <c r="DY987" s="40"/>
      <c r="DZ987" s="40"/>
      <c r="EA987" s="40"/>
      <c r="EB987" s="40"/>
      <c r="EC987" s="40"/>
      <c r="ED987" s="40"/>
      <c r="EE987" s="40"/>
      <c r="EF987" s="40"/>
      <c r="EG987" s="40"/>
      <c r="EH987" s="40"/>
      <c r="EI987" s="40"/>
      <c r="EJ987" s="40"/>
      <c r="EK987" s="40"/>
      <c r="EL987" s="40"/>
      <c r="EM987" s="40"/>
      <c r="EN987" s="40"/>
      <c r="EO987" s="40"/>
      <c r="EP987" s="40"/>
      <c r="EQ987" s="40"/>
      <c r="ER987" s="40"/>
      <c r="ES987" s="40"/>
      <c r="ET987" s="40"/>
      <c r="EU987" s="40"/>
      <c r="EV987" s="40"/>
      <c r="EW987" s="40"/>
      <c r="EX987" s="40"/>
      <c r="EY987" s="40"/>
      <c r="EZ987" s="40"/>
      <c r="FA987" s="40"/>
      <c r="FB987" s="40"/>
      <c r="FC987" s="40"/>
      <c r="FD987" s="40"/>
      <c r="FE987" s="40"/>
      <c r="FF987" s="40"/>
      <c r="FG987" s="40"/>
      <c r="FH987" s="40"/>
      <c r="FI987" s="40"/>
      <c r="FJ987" s="40"/>
      <c r="FK987" s="40"/>
      <c r="FL987" s="40"/>
      <c r="FM987" s="40"/>
      <c r="FN987" s="40"/>
      <c r="FO987" s="40"/>
      <c r="FP987" s="40"/>
      <c r="FQ987" s="40"/>
      <c r="FR987" s="40"/>
      <c r="FS987" s="40"/>
      <c r="FT987" s="40"/>
      <c r="FU987" s="40"/>
      <c r="FV987" s="40"/>
      <c r="FW987" s="40"/>
      <c r="FX987" s="40"/>
      <c r="FY987" s="40"/>
      <c r="FZ987" s="40"/>
      <c r="GA987" s="40"/>
      <c r="GB987" s="40"/>
      <c r="GC987" s="40"/>
    </row>
    <row r="988" spans="1:185" s="42" customFormat="1">
      <c r="A988" s="84"/>
      <c r="B988" s="84"/>
      <c r="C988" s="243"/>
      <c r="D988" s="243"/>
      <c r="E988" s="88"/>
      <c r="F988" s="202"/>
      <c r="G988" s="202"/>
      <c r="H988" s="202"/>
      <c r="I988" s="202"/>
      <c r="J988" s="244"/>
      <c r="K988" s="131"/>
      <c r="L988" s="131"/>
      <c r="M988" s="131"/>
      <c r="N988" s="131"/>
      <c r="O988" s="131"/>
      <c r="P988" s="131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  <c r="AS988" s="40"/>
      <c r="AT988" s="40"/>
      <c r="AU988" s="40"/>
      <c r="AV988" s="40"/>
      <c r="AW988" s="40"/>
      <c r="AX988" s="40"/>
      <c r="AY988" s="40"/>
      <c r="AZ988" s="40"/>
      <c r="BA988" s="40"/>
      <c r="BB988" s="40"/>
      <c r="BC988" s="40"/>
      <c r="BD988" s="40"/>
      <c r="BE988" s="40"/>
      <c r="BF988" s="40"/>
      <c r="BG988" s="40"/>
      <c r="BH988" s="40"/>
      <c r="BI988" s="40"/>
      <c r="BJ988" s="40"/>
      <c r="BK988" s="40"/>
      <c r="BL988" s="40"/>
      <c r="BM988" s="40"/>
      <c r="BN988" s="40"/>
      <c r="BO988" s="40"/>
      <c r="BP988" s="40"/>
      <c r="BQ988" s="40"/>
      <c r="BR988" s="40"/>
      <c r="BS988" s="40"/>
      <c r="BT988" s="40"/>
      <c r="BU988" s="40"/>
      <c r="BV988" s="40"/>
      <c r="BW988" s="40"/>
      <c r="BX988" s="40"/>
      <c r="BY988" s="40"/>
      <c r="BZ988" s="40"/>
      <c r="CA988" s="40"/>
      <c r="CB988" s="40"/>
      <c r="CC988" s="40"/>
      <c r="CD988" s="40"/>
      <c r="CE988" s="40"/>
      <c r="CF988" s="40"/>
      <c r="CG988" s="40"/>
      <c r="CH988" s="40"/>
      <c r="CI988" s="40"/>
      <c r="CJ988" s="40"/>
      <c r="CK988" s="40"/>
      <c r="CL988" s="40"/>
      <c r="CM988" s="40"/>
      <c r="CN988" s="40"/>
      <c r="CO988" s="40"/>
      <c r="CP988" s="40"/>
      <c r="CQ988" s="40"/>
      <c r="CR988" s="40"/>
      <c r="CS988" s="40"/>
      <c r="CT988" s="40"/>
      <c r="CU988" s="40"/>
      <c r="CV988" s="40"/>
      <c r="CW988" s="40"/>
      <c r="CX988" s="40"/>
      <c r="CY988" s="40"/>
      <c r="CZ988" s="40"/>
      <c r="DA988" s="40"/>
      <c r="DB988" s="40"/>
      <c r="DC988" s="40"/>
      <c r="DD988" s="40"/>
      <c r="DE988" s="40"/>
      <c r="DF988" s="40"/>
      <c r="DG988" s="40"/>
      <c r="DH988" s="40"/>
      <c r="DI988" s="40"/>
      <c r="DJ988" s="40"/>
      <c r="DK988" s="40"/>
      <c r="DL988" s="40"/>
      <c r="DM988" s="40"/>
      <c r="DN988" s="40"/>
      <c r="DO988" s="40"/>
      <c r="DP988" s="40"/>
      <c r="DQ988" s="40"/>
      <c r="DR988" s="40"/>
      <c r="DS988" s="40"/>
      <c r="DT988" s="40"/>
      <c r="DU988" s="40"/>
      <c r="DV988" s="40"/>
      <c r="DW988" s="40"/>
      <c r="DX988" s="40"/>
      <c r="DY988" s="40"/>
      <c r="DZ988" s="40"/>
      <c r="EA988" s="40"/>
      <c r="EB988" s="40"/>
      <c r="EC988" s="40"/>
      <c r="ED988" s="40"/>
      <c r="EE988" s="40"/>
      <c r="EF988" s="40"/>
      <c r="EG988" s="40"/>
      <c r="EH988" s="40"/>
      <c r="EI988" s="40"/>
      <c r="EJ988" s="40"/>
      <c r="EK988" s="40"/>
      <c r="EL988" s="40"/>
      <c r="EM988" s="40"/>
      <c r="EN988" s="40"/>
      <c r="EO988" s="40"/>
      <c r="EP988" s="40"/>
      <c r="EQ988" s="40"/>
      <c r="ER988" s="40"/>
      <c r="ES988" s="40"/>
      <c r="ET988" s="40"/>
      <c r="EU988" s="40"/>
      <c r="EV988" s="40"/>
      <c r="EW988" s="40"/>
      <c r="EX988" s="40"/>
      <c r="EY988" s="40"/>
      <c r="EZ988" s="40"/>
      <c r="FA988" s="40"/>
      <c r="FB988" s="40"/>
      <c r="FC988" s="40"/>
      <c r="FD988" s="40"/>
      <c r="FE988" s="40"/>
      <c r="FF988" s="40"/>
      <c r="FG988" s="40"/>
      <c r="FH988" s="40"/>
      <c r="FI988" s="40"/>
      <c r="FJ988" s="40"/>
      <c r="FK988" s="40"/>
      <c r="FL988" s="40"/>
      <c r="FM988" s="40"/>
      <c r="FN988" s="40"/>
      <c r="FO988" s="40"/>
      <c r="FP988" s="40"/>
      <c r="FQ988" s="40"/>
      <c r="FR988" s="40"/>
      <c r="FS988" s="40"/>
      <c r="FT988" s="40"/>
      <c r="FU988" s="40"/>
      <c r="FV988" s="40"/>
      <c r="FW988" s="40"/>
      <c r="FX988" s="40"/>
      <c r="FY988" s="40"/>
      <c r="FZ988" s="40"/>
      <c r="GA988" s="40"/>
      <c r="GB988" s="40"/>
      <c r="GC988" s="40"/>
    </row>
    <row r="989" spans="1:185" s="42" customFormat="1">
      <c r="A989" s="84"/>
      <c r="B989" s="84"/>
      <c r="C989" s="243"/>
      <c r="D989" s="243"/>
      <c r="E989" s="88"/>
      <c r="F989" s="202"/>
      <c r="G989" s="202"/>
      <c r="H989" s="202"/>
      <c r="I989" s="202"/>
      <c r="J989" s="244"/>
      <c r="K989" s="131"/>
      <c r="L989" s="131"/>
      <c r="M989" s="131"/>
      <c r="N989" s="131"/>
      <c r="O989" s="131"/>
      <c r="P989" s="131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F989" s="40"/>
      <c r="AG989" s="40"/>
      <c r="AH989" s="40"/>
      <c r="AI989" s="40"/>
      <c r="AJ989" s="40"/>
      <c r="AK989" s="40"/>
      <c r="AL989" s="40"/>
      <c r="AM989" s="40"/>
      <c r="AN989" s="40"/>
      <c r="AO989" s="40"/>
      <c r="AP989" s="40"/>
      <c r="AQ989" s="40"/>
      <c r="AR989" s="40"/>
      <c r="AS989" s="40"/>
      <c r="AT989" s="40"/>
      <c r="AU989" s="40"/>
      <c r="AV989" s="40"/>
      <c r="AW989" s="40"/>
      <c r="AX989" s="40"/>
      <c r="AY989" s="40"/>
      <c r="AZ989" s="40"/>
      <c r="BA989" s="40"/>
      <c r="BB989" s="40"/>
      <c r="BC989" s="40"/>
      <c r="BD989" s="40"/>
      <c r="BE989" s="40"/>
      <c r="BF989" s="40"/>
      <c r="BG989" s="40"/>
      <c r="BH989" s="40"/>
      <c r="BI989" s="40"/>
      <c r="BJ989" s="40"/>
      <c r="BK989" s="40"/>
      <c r="BL989" s="40"/>
      <c r="BM989" s="40"/>
      <c r="BN989" s="40"/>
      <c r="BO989" s="40"/>
      <c r="BP989" s="40"/>
      <c r="BQ989" s="40"/>
      <c r="BR989" s="40"/>
      <c r="BS989" s="40"/>
      <c r="BT989" s="40"/>
      <c r="BU989" s="40"/>
      <c r="BV989" s="40"/>
      <c r="BW989" s="40"/>
      <c r="BX989" s="40"/>
      <c r="BY989" s="40"/>
      <c r="BZ989" s="40"/>
      <c r="CA989" s="40"/>
      <c r="CB989" s="40"/>
      <c r="CC989" s="40"/>
      <c r="CD989" s="40"/>
      <c r="CE989" s="40"/>
      <c r="CF989" s="40"/>
      <c r="CG989" s="40"/>
      <c r="CH989" s="40"/>
      <c r="CI989" s="40"/>
      <c r="CJ989" s="40"/>
      <c r="CK989" s="40"/>
      <c r="CL989" s="40"/>
      <c r="CM989" s="40"/>
      <c r="CN989" s="40"/>
      <c r="CO989" s="40"/>
      <c r="CP989" s="40"/>
      <c r="CQ989" s="40"/>
      <c r="CR989" s="40"/>
      <c r="CS989" s="40"/>
      <c r="CT989" s="40"/>
      <c r="CU989" s="40"/>
      <c r="CV989" s="40"/>
      <c r="CW989" s="40"/>
      <c r="CX989" s="40"/>
      <c r="CY989" s="40"/>
      <c r="CZ989" s="40"/>
      <c r="DA989" s="40"/>
      <c r="DB989" s="40"/>
      <c r="DC989" s="40"/>
      <c r="DD989" s="40"/>
      <c r="DE989" s="40"/>
      <c r="DF989" s="40"/>
      <c r="DG989" s="40"/>
      <c r="DH989" s="40"/>
      <c r="DI989" s="40"/>
      <c r="DJ989" s="40"/>
      <c r="DK989" s="40"/>
      <c r="DL989" s="40"/>
      <c r="DM989" s="40"/>
      <c r="DN989" s="40"/>
      <c r="DO989" s="40"/>
      <c r="DP989" s="40"/>
      <c r="DQ989" s="40"/>
      <c r="DR989" s="40"/>
      <c r="DS989" s="40"/>
      <c r="DT989" s="40"/>
      <c r="DU989" s="40"/>
      <c r="DV989" s="40"/>
      <c r="DW989" s="40"/>
      <c r="DX989" s="40"/>
      <c r="DY989" s="40"/>
      <c r="DZ989" s="40"/>
      <c r="EA989" s="40"/>
      <c r="EB989" s="40"/>
      <c r="EC989" s="40"/>
      <c r="ED989" s="40"/>
      <c r="EE989" s="40"/>
      <c r="EF989" s="40"/>
      <c r="EG989" s="40"/>
      <c r="EH989" s="40"/>
      <c r="EI989" s="40"/>
      <c r="EJ989" s="40"/>
      <c r="EK989" s="40"/>
      <c r="EL989" s="40"/>
      <c r="EM989" s="40"/>
      <c r="EN989" s="40"/>
      <c r="EO989" s="40"/>
      <c r="EP989" s="40"/>
      <c r="EQ989" s="40"/>
      <c r="ER989" s="40"/>
      <c r="ES989" s="40"/>
      <c r="ET989" s="40"/>
      <c r="EU989" s="40"/>
      <c r="EV989" s="40"/>
      <c r="EW989" s="40"/>
      <c r="EX989" s="40"/>
      <c r="EY989" s="40"/>
      <c r="EZ989" s="40"/>
      <c r="FA989" s="40"/>
      <c r="FB989" s="40"/>
      <c r="FC989" s="40"/>
      <c r="FD989" s="40"/>
      <c r="FE989" s="40"/>
      <c r="FF989" s="40"/>
      <c r="FG989" s="40"/>
      <c r="FH989" s="40"/>
      <c r="FI989" s="40"/>
      <c r="FJ989" s="40"/>
      <c r="FK989" s="40"/>
      <c r="FL989" s="40"/>
      <c r="FM989" s="40"/>
      <c r="FN989" s="40"/>
      <c r="FO989" s="40"/>
      <c r="FP989" s="40"/>
      <c r="FQ989" s="40"/>
      <c r="FR989" s="40"/>
      <c r="FS989" s="40"/>
      <c r="FT989" s="40"/>
      <c r="FU989" s="40"/>
      <c r="FV989" s="40"/>
      <c r="FW989" s="40"/>
      <c r="FX989" s="40"/>
      <c r="FY989" s="40"/>
      <c r="FZ989" s="40"/>
      <c r="GA989" s="40"/>
      <c r="GB989" s="40"/>
      <c r="GC989" s="40"/>
    </row>
    <row r="990" spans="1:185" s="42" customFormat="1">
      <c r="A990" s="84"/>
      <c r="B990" s="84"/>
      <c r="C990" s="243"/>
      <c r="D990" s="243"/>
      <c r="E990" s="88"/>
      <c r="F990" s="202"/>
      <c r="G990" s="202"/>
      <c r="H990" s="202"/>
      <c r="I990" s="202"/>
      <c r="J990" s="244"/>
      <c r="K990" s="131"/>
      <c r="L990" s="131"/>
      <c r="M990" s="131"/>
      <c r="N990" s="131"/>
      <c r="O990" s="131"/>
      <c r="P990" s="131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  <c r="AS990" s="40"/>
      <c r="AT990" s="40"/>
      <c r="AU990" s="40"/>
      <c r="AV990" s="40"/>
      <c r="AW990" s="40"/>
      <c r="AX990" s="40"/>
      <c r="AY990" s="40"/>
      <c r="AZ990" s="40"/>
      <c r="BA990" s="40"/>
      <c r="BB990" s="40"/>
      <c r="BC990" s="40"/>
      <c r="BD990" s="40"/>
      <c r="BE990" s="40"/>
      <c r="BF990" s="40"/>
      <c r="BG990" s="40"/>
      <c r="BH990" s="40"/>
      <c r="BI990" s="40"/>
      <c r="BJ990" s="40"/>
      <c r="BK990" s="40"/>
      <c r="BL990" s="40"/>
      <c r="BM990" s="40"/>
      <c r="BN990" s="40"/>
      <c r="BO990" s="40"/>
      <c r="BP990" s="40"/>
      <c r="BQ990" s="40"/>
      <c r="BR990" s="40"/>
      <c r="BS990" s="40"/>
      <c r="BT990" s="40"/>
      <c r="BU990" s="40"/>
      <c r="BV990" s="40"/>
      <c r="BW990" s="40"/>
      <c r="BX990" s="40"/>
      <c r="BY990" s="40"/>
      <c r="BZ990" s="40"/>
      <c r="CA990" s="40"/>
      <c r="CB990" s="40"/>
      <c r="CC990" s="40"/>
      <c r="CD990" s="40"/>
      <c r="CE990" s="40"/>
      <c r="CF990" s="40"/>
      <c r="CG990" s="40"/>
      <c r="CH990" s="40"/>
      <c r="CI990" s="40"/>
      <c r="CJ990" s="40"/>
      <c r="CK990" s="40"/>
      <c r="CL990" s="40"/>
      <c r="CM990" s="40"/>
      <c r="CN990" s="40"/>
      <c r="CO990" s="40"/>
      <c r="CP990" s="40"/>
      <c r="CQ990" s="40"/>
      <c r="CR990" s="40"/>
      <c r="CS990" s="40"/>
      <c r="CT990" s="40"/>
      <c r="CU990" s="40"/>
      <c r="CV990" s="40"/>
      <c r="CW990" s="40"/>
      <c r="CX990" s="40"/>
      <c r="CY990" s="40"/>
      <c r="CZ990" s="40"/>
      <c r="DA990" s="40"/>
      <c r="DB990" s="40"/>
      <c r="DC990" s="40"/>
      <c r="DD990" s="40"/>
      <c r="DE990" s="40"/>
      <c r="DF990" s="40"/>
      <c r="DG990" s="40"/>
      <c r="DH990" s="40"/>
      <c r="DI990" s="40"/>
      <c r="DJ990" s="40"/>
      <c r="DK990" s="40"/>
      <c r="DL990" s="40"/>
      <c r="DM990" s="40"/>
      <c r="DN990" s="40"/>
      <c r="DO990" s="40"/>
      <c r="DP990" s="40"/>
      <c r="DQ990" s="40"/>
      <c r="DR990" s="40"/>
      <c r="DS990" s="40"/>
      <c r="DT990" s="40"/>
      <c r="DU990" s="40"/>
      <c r="DV990" s="40"/>
      <c r="DW990" s="40"/>
      <c r="DX990" s="40"/>
      <c r="DY990" s="40"/>
      <c r="DZ990" s="40"/>
      <c r="EA990" s="40"/>
      <c r="EB990" s="40"/>
      <c r="EC990" s="40"/>
      <c r="ED990" s="40"/>
      <c r="EE990" s="40"/>
      <c r="EF990" s="40"/>
      <c r="EG990" s="40"/>
      <c r="EH990" s="40"/>
      <c r="EI990" s="40"/>
      <c r="EJ990" s="40"/>
      <c r="EK990" s="40"/>
      <c r="EL990" s="40"/>
      <c r="EM990" s="40"/>
      <c r="EN990" s="40"/>
      <c r="EO990" s="40"/>
      <c r="EP990" s="40"/>
      <c r="EQ990" s="40"/>
      <c r="ER990" s="40"/>
      <c r="ES990" s="40"/>
      <c r="ET990" s="40"/>
      <c r="EU990" s="40"/>
      <c r="EV990" s="40"/>
      <c r="EW990" s="40"/>
      <c r="EX990" s="40"/>
      <c r="EY990" s="40"/>
      <c r="EZ990" s="40"/>
      <c r="FA990" s="40"/>
      <c r="FB990" s="40"/>
      <c r="FC990" s="40"/>
      <c r="FD990" s="40"/>
      <c r="FE990" s="40"/>
      <c r="FF990" s="40"/>
      <c r="FG990" s="40"/>
      <c r="FH990" s="40"/>
      <c r="FI990" s="40"/>
      <c r="FJ990" s="40"/>
      <c r="FK990" s="40"/>
      <c r="FL990" s="40"/>
      <c r="FM990" s="40"/>
      <c r="FN990" s="40"/>
      <c r="FO990" s="40"/>
      <c r="FP990" s="40"/>
      <c r="FQ990" s="40"/>
      <c r="FR990" s="40"/>
      <c r="FS990" s="40"/>
      <c r="FT990" s="40"/>
      <c r="FU990" s="40"/>
      <c r="FV990" s="40"/>
      <c r="FW990" s="40"/>
      <c r="FX990" s="40"/>
      <c r="FY990" s="40"/>
      <c r="FZ990" s="40"/>
      <c r="GA990" s="40"/>
      <c r="GB990" s="40"/>
      <c r="GC990" s="40"/>
    </row>
    <row r="991" spans="1:185" s="42" customFormat="1" ht="15" customHeight="1">
      <c r="A991" s="84"/>
      <c r="B991" s="84"/>
      <c r="C991" s="243"/>
      <c r="D991" s="243"/>
      <c r="E991" s="88"/>
      <c r="F991" s="202"/>
      <c r="G991" s="202"/>
      <c r="H991" s="202"/>
      <c r="I991" s="202"/>
      <c r="J991" s="244"/>
      <c r="K991" s="131"/>
      <c r="L991" s="131"/>
      <c r="M991" s="131"/>
      <c r="N991" s="131"/>
      <c r="O991" s="131"/>
      <c r="P991" s="131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  <c r="AS991" s="40"/>
      <c r="AT991" s="40"/>
      <c r="AU991" s="40"/>
      <c r="AV991" s="40"/>
      <c r="AW991" s="40"/>
      <c r="AX991" s="40"/>
      <c r="AY991" s="40"/>
      <c r="AZ991" s="40"/>
      <c r="BA991" s="40"/>
      <c r="BB991" s="40"/>
      <c r="BC991" s="40"/>
      <c r="BD991" s="40"/>
      <c r="BE991" s="40"/>
      <c r="BF991" s="40"/>
      <c r="BG991" s="40"/>
      <c r="BH991" s="40"/>
      <c r="BI991" s="40"/>
      <c r="BJ991" s="40"/>
      <c r="BK991" s="40"/>
      <c r="BL991" s="40"/>
      <c r="BM991" s="40"/>
      <c r="BN991" s="40"/>
      <c r="BO991" s="40"/>
      <c r="BP991" s="40"/>
      <c r="BQ991" s="40"/>
      <c r="BR991" s="40"/>
      <c r="BS991" s="40"/>
      <c r="BT991" s="40"/>
      <c r="BU991" s="40"/>
      <c r="BV991" s="40"/>
      <c r="BW991" s="40"/>
      <c r="BX991" s="40"/>
      <c r="BY991" s="40"/>
      <c r="BZ991" s="40"/>
      <c r="CA991" s="40"/>
      <c r="CB991" s="40"/>
      <c r="CC991" s="40"/>
      <c r="CD991" s="40"/>
      <c r="CE991" s="40"/>
      <c r="CF991" s="40"/>
      <c r="CG991" s="40"/>
      <c r="CH991" s="40"/>
      <c r="CI991" s="40"/>
      <c r="CJ991" s="40"/>
      <c r="CK991" s="40"/>
      <c r="CL991" s="40"/>
      <c r="CM991" s="40"/>
      <c r="CN991" s="40"/>
      <c r="CO991" s="40"/>
      <c r="CP991" s="40"/>
      <c r="CQ991" s="40"/>
      <c r="CR991" s="40"/>
      <c r="CS991" s="40"/>
      <c r="CT991" s="40"/>
      <c r="CU991" s="40"/>
      <c r="CV991" s="40"/>
      <c r="CW991" s="40"/>
      <c r="CX991" s="40"/>
      <c r="CY991" s="40"/>
      <c r="CZ991" s="40"/>
      <c r="DA991" s="40"/>
      <c r="DB991" s="40"/>
      <c r="DC991" s="40"/>
      <c r="DD991" s="40"/>
      <c r="DE991" s="40"/>
      <c r="DF991" s="40"/>
      <c r="DG991" s="40"/>
      <c r="DH991" s="40"/>
      <c r="DI991" s="40"/>
      <c r="DJ991" s="40"/>
      <c r="DK991" s="40"/>
      <c r="DL991" s="40"/>
      <c r="DM991" s="40"/>
      <c r="DN991" s="40"/>
      <c r="DO991" s="40"/>
      <c r="DP991" s="40"/>
      <c r="DQ991" s="40"/>
      <c r="DR991" s="40"/>
      <c r="DS991" s="40"/>
      <c r="DT991" s="40"/>
      <c r="DU991" s="40"/>
      <c r="DV991" s="40"/>
      <c r="DW991" s="40"/>
      <c r="DX991" s="40"/>
      <c r="DY991" s="40"/>
      <c r="DZ991" s="40"/>
      <c r="EA991" s="40"/>
      <c r="EB991" s="40"/>
      <c r="EC991" s="40"/>
      <c r="ED991" s="40"/>
      <c r="EE991" s="40"/>
      <c r="EF991" s="40"/>
      <c r="EG991" s="40"/>
      <c r="EH991" s="40"/>
      <c r="EI991" s="40"/>
      <c r="EJ991" s="40"/>
      <c r="EK991" s="40"/>
      <c r="EL991" s="40"/>
      <c r="EM991" s="40"/>
      <c r="EN991" s="40"/>
      <c r="EO991" s="40"/>
      <c r="EP991" s="40"/>
      <c r="EQ991" s="40"/>
      <c r="ER991" s="40"/>
      <c r="ES991" s="40"/>
      <c r="ET991" s="40"/>
      <c r="EU991" s="40"/>
      <c r="EV991" s="40"/>
      <c r="EW991" s="40"/>
      <c r="EX991" s="40"/>
      <c r="EY991" s="40"/>
      <c r="EZ991" s="40"/>
      <c r="FA991" s="40"/>
      <c r="FB991" s="40"/>
      <c r="FC991" s="40"/>
      <c r="FD991" s="40"/>
      <c r="FE991" s="40"/>
      <c r="FF991" s="40"/>
      <c r="FG991" s="40"/>
      <c r="FH991" s="40"/>
      <c r="FI991" s="40"/>
      <c r="FJ991" s="40"/>
      <c r="FK991" s="40"/>
      <c r="FL991" s="40"/>
      <c r="FM991" s="40"/>
      <c r="FN991" s="40"/>
      <c r="FO991" s="40"/>
      <c r="FP991" s="40"/>
      <c r="FQ991" s="40"/>
      <c r="FR991" s="40"/>
      <c r="FS991" s="40"/>
      <c r="FT991" s="40"/>
      <c r="FU991" s="40"/>
      <c r="FV991" s="40"/>
      <c r="FW991" s="40"/>
      <c r="FX991" s="40"/>
      <c r="FY991" s="40"/>
      <c r="FZ991" s="40"/>
      <c r="GA991" s="40"/>
      <c r="GB991" s="40"/>
      <c r="GC991" s="40"/>
    </row>
    <row r="992" spans="1:185" s="42" customFormat="1" ht="15" customHeight="1">
      <c r="A992" s="84"/>
      <c r="B992" s="84"/>
      <c r="C992" s="243"/>
      <c r="D992" s="243"/>
      <c r="E992" s="88"/>
      <c r="F992" s="202"/>
      <c r="G992" s="202"/>
      <c r="H992" s="202"/>
      <c r="I992" s="202"/>
      <c r="J992" s="244"/>
      <c r="K992" s="131"/>
      <c r="L992" s="131"/>
      <c r="M992" s="131"/>
      <c r="N992" s="131"/>
      <c r="O992" s="131"/>
      <c r="P992" s="131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  <c r="AS992" s="40"/>
      <c r="AT992" s="40"/>
      <c r="AU992" s="40"/>
      <c r="AV992" s="40"/>
      <c r="AW992" s="40"/>
      <c r="AX992" s="40"/>
      <c r="AY992" s="40"/>
      <c r="AZ992" s="40"/>
      <c r="BA992" s="40"/>
      <c r="BB992" s="40"/>
      <c r="BC992" s="40"/>
      <c r="BD992" s="40"/>
      <c r="BE992" s="40"/>
      <c r="BF992" s="40"/>
      <c r="BG992" s="40"/>
      <c r="BH992" s="40"/>
      <c r="BI992" s="40"/>
      <c r="BJ992" s="40"/>
      <c r="BK992" s="40"/>
      <c r="BL992" s="40"/>
      <c r="BM992" s="40"/>
      <c r="BN992" s="40"/>
      <c r="BO992" s="40"/>
      <c r="BP992" s="40"/>
      <c r="BQ992" s="40"/>
      <c r="BR992" s="40"/>
      <c r="BS992" s="40"/>
      <c r="BT992" s="40"/>
      <c r="BU992" s="40"/>
      <c r="BV992" s="40"/>
      <c r="BW992" s="40"/>
      <c r="BX992" s="40"/>
      <c r="BY992" s="40"/>
      <c r="BZ992" s="40"/>
      <c r="CA992" s="40"/>
      <c r="CB992" s="40"/>
      <c r="CC992" s="40"/>
      <c r="CD992" s="40"/>
      <c r="CE992" s="40"/>
      <c r="CF992" s="40"/>
      <c r="CG992" s="40"/>
      <c r="CH992" s="40"/>
      <c r="CI992" s="40"/>
      <c r="CJ992" s="40"/>
      <c r="CK992" s="40"/>
      <c r="CL992" s="40"/>
      <c r="CM992" s="40"/>
      <c r="CN992" s="40"/>
      <c r="CO992" s="40"/>
      <c r="CP992" s="40"/>
      <c r="CQ992" s="40"/>
      <c r="CR992" s="40"/>
      <c r="CS992" s="40"/>
      <c r="CT992" s="40"/>
      <c r="CU992" s="40"/>
      <c r="CV992" s="40"/>
      <c r="CW992" s="40"/>
      <c r="CX992" s="40"/>
      <c r="CY992" s="40"/>
      <c r="CZ992" s="40"/>
      <c r="DA992" s="40"/>
      <c r="DB992" s="40"/>
      <c r="DC992" s="40"/>
      <c r="DD992" s="40"/>
      <c r="DE992" s="40"/>
      <c r="DF992" s="40"/>
      <c r="DG992" s="40"/>
      <c r="DH992" s="40"/>
      <c r="DI992" s="40"/>
      <c r="DJ992" s="40"/>
      <c r="DK992" s="40"/>
      <c r="DL992" s="40"/>
      <c r="DM992" s="40"/>
      <c r="DN992" s="40"/>
      <c r="DO992" s="40"/>
      <c r="DP992" s="40"/>
      <c r="DQ992" s="40"/>
      <c r="DR992" s="40"/>
      <c r="DS992" s="40"/>
      <c r="DT992" s="40"/>
      <c r="DU992" s="40"/>
      <c r="DV992" s="40"/>
      <c r="DW992" s="40"/>
      <c r="DX992" s="40"/>
      <c r="DY992" s="40"/>
      <c r="DZ992" s="40"/>
      <c r="EA992" s="40"/>
      <c r="EB992" s="40"/>
      <c r="EC992" s="40"/>
      <c r="ED992" s="40"/>
      <c r="EE992" s="40"/>
      <c r="EF992" s="40"/>
      <c r="EG992" s="40"/>
      <c r="EH992" s="40"/>
      <c r="EI992" s="40"/>
      <c r="EJ992" s="40"/>
      <c r="EK992" s="40"/>
      <c r="EL992" s="40"/>
      <c r="EM992" s="40"/>
      <c r="EN992" s="40"/>
      <c r="EO992" s="40"/>
      <c r="EP992" s="40"/>
      <c r="EQ992" s="40"/>
      <c r="ER992" s="40"/>
      <c r="ES992" s="40"/>
      <c r="ET992" s="40"/>
      <c r="EU992" s="40"/>
      <c r="EV992" s="40"/>
      <c r="EW992" s="40"/>
      <c r="EX992" s="40"/>
      <c r="EY992" s="40"/>
      <c r="EZ992" s="40"/>
      <c r="FA992" s="40"/>
      <c r="FB992" s="40"/>
      <c r="FC992" s="40"/>
      <c r="FD992" s="40"/>
      <c r="FE992" s="40"/>
      <c r="FF992" s="40"/>
      <c r="FG992" s="40"/>
      <c r="FH992" s="40"/>
      <c r="FI992" s="40"/>
      <c r="FJ992" s="40"/>
      <c r="FK992" s="40"/>
      <c r="FL992" s="40"/>
      <c r="FM992" s="40"/>
      <c r="FN992" s="40"/>
      <c r="FO992" s="40"/>
      <c r="FP992" s="40"/>
      <c r="FQ992" s="40"/>
      <c r="FR992" s="40"/>
      <c r="FS992" s="40"/>
      <c r="FT992" s="40"/>
      <c r="FU992" s="40"/>
      <c r="FV992" s="40"/>
      <c r="FW992" s="40"/>
      <c r="FX992" s="40"/>
      <c r="FY992" s="40"/>
      <c r="FZ992" s="40"/>
      <c r="GA992" s="40"/>
      <c r="GB992" s="40"/>
      <c r="GC992" s="40"/>
    </row>
    <row r="993" spans="1:185" s="42" customFormat="1" ht="15" customHeight="1">
      <c r="A993" s="84"/>
      <c r="B993" s="84"/>
      <c r="C993" s="243"/>
      <c r="D993" s="243"/>
      <c r="E993" s="88"/>
      <c r="F993" s="202"/>
      <c r="G993" s="202"/>
      <c r="H993" s="202"/>
      <c r="I993" s="202"/>
      <c r="J993" s="244"/>
      <c r="K993" s="131"/>
      <c r="L993" s="131"/>
      <c r="M993" s="131"/>
      <c r="N993" s="131"/>
      <c r="O993" s="131"/>
      <c r="P993" s="131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  <c r="AS993" s="40"/>
      <c r="AT993" s="40"/>
      <c r="AU993" s="40"/>
      <c r="AV993" s="40"/>
      <c r="AW993" s="40"/>
      <c r="AX993" s="40"/>
      <c r="AY993" s="40"/>
      <c r="AZ993" s="40"/>
      <c r="BA993" s="40"/>
      <c r="BB993" s="40"/>
      <c r="BC993" s="40"/>
      <c r="BD993" s="40"/>
      <c r="BE993" s="40"/>
      <c r="BF993" s="40"/>
      <c r="BG993" s="40"/>
      <c r="BH993" s="40"/>
      <c r="BI993" s="40"/>
      <c r="BJ993" s="40"/>
      <c r="BK993" s="40"/>
      <c r="BL993" s="40"/>
      <c r="BM993" s="40"/>
      <c r="BN993" s="40"/>
      <c r="BO993" s="40"/>
      <c r="BP993" s="40"/>
      <c r="BQ993" s="40"/>
      <c r="BR993" s="40"/>
      <c r="BS993" s="40"/>
      <c r="BT993" s="40"/>
      <c r="BU993" s="40"/>
      <c r="BV993" s="40"/>
      <c r="BW993" s="40"/>
      <c r="BX993" s="40"/>
      <c r="BY993" s="40"/>
      <c r="BZ993" s="40"/>
      <c r="CA993" s="40"/>
      <c r="CB993" s="40"/>
      <c r="CC993" s="40"/>
      <c r="CD993" s="40"/>
      <c r="CE993" s="40"/>
      <c r="CF993" s="40"/>
      <c r="CG993" s="40"/>
      <c r="CH993" s="40"/>
      <c r="CI993" s="40"/>
      <c r="CJ993" s="40"/>
      <c r="CK993" s="40"/>
      <c r="CL993" s="40"/>
      <c r="CM993" s="40"/>
      <c r="CN993" s="40"/>
      <c r="CO993" s="40"/>
      <c r="CP993" s="40"/>
      <c r="CQ993" s="40"/>
      <c r="CR993" s="40"/>
      <c r="CS993" s="40"/>
      <c r="CT993" s="40"/>
      <c r="CU993" s="40"/>
      <c r="CV993" s="40"/>
      <c r="CW993" s="40"/>
      <c r="CX993" s="40"/>
      <c r="CY993" s="40"/>
      <c r="CZ993" s="40"/>
      <c r="DA993" s="40"/>
      <c r="DB993" s="40"/>
      <c r="DC993" s="40"/>
      <c r="DD993" s="40"/>
      <c r="DE993" s="40"/>
      <c r="DF993" s="40"/>
      <c r="DG993" s="40"/>
      <c r="DH993" s="40"/>
      <c r="DI993" s="40"/>
      <c r="DJ993" s="40"/>
      <c r="DK993" s="40"/>
      <c r="DL993" s="40"/>
      <c r="DM993" s="40"/>
      <c r="DN993" s="40"/>
      <c r="DO993" s="40"/>
      <c r="DP993" s="40"/>
      <c r="DQ993" s="40"/>
      <c r="DR993" s="40"/>
      <c r="DS993" s="40"/>
      <c r="DT993" s="40"/>
      <c r="DU993" s="40"/>
      <c r="DV993" s="40"/>
      <c r="DW993" s="40"/>
      <c r="DX993" s="40"/>
      <c r="DY993" s="40"/>
      <c r="DZ993" s="40"/>
      <c r="EA993" s="40"/>
      <c r="EB993" s="40"/>
      <c r="EC993" s="40"/>
      <c r="ED993" s="40"/>
      <c r="EE993" s="40"/>
      <c r="EF993" s="40"/>
      <c r="EG993" s="40"/>
      <c r="EH993" s="40"/>
      <c r="EI993" s="40"/>
      <c r="EJ993" s="40"/>
      <c r="EK993" s="40"/>
      <c r="EL993" s="40"/>
      <c r="EM993" s="40"/>
      <c r="EN993" s="40"/>
      <c r="EO993" s="40"/>
      <c r="EP993" s="40"/>
      <c r="EQ993" s="40"/>
      <c r="ER993" s="40"/>
      <c r="ES993" s="40"/>
      <c r="ET993" s="40"/>
      <c r="EU993" s="40"/>
      <c r="EV993" s="40"/>
      <c r="EW993" s="40"/>
      <c r="EX993" s="40"/>
      <c r="EY993" s="40"/>
      <c r="EZ993" s="40"/>
      <c r="FA993" s="40"/>
      <c r="FB993" s="40"/>
      <c r="FC993" s="40"/>
      <c r="FD993" s="40"/>
      <c r="FE993" s="40"/>
      <c r="FF993" s="40"/>
      <c r="FG993" s="40"/>
      <c r="FH993" s="40"/>
      <c r="FI993" s="40"/>
      <c r="FJ993" s="40"/>
      <c r="FK993" s="40"/>
      <c r="FL993" s="40"/>
      <c r="FM993" s="40"/>
      <c r="FN993" s="40"/>
      <c r="FO993" s="40"/>
      <c r="FP993" s="40"/>
      <c r="FQ993" s="40"/>
      <c r="FR993" s="40"/>
      <c r="FS993" s="40"/>
      <c r="FT993" s="40"/>
      <c r="FU993" s="40"/>
      <c r="FV993" s="40"/>
      <c r="FW993" s="40"/>
      <c r="FX993" s="40"/>
      <c r="FY993" s="40"/>
      <c r="FZ993" s="40"/>
      <c r="GA993" s="40"/>
      <c r="GB993" s="40"/>
      <c r="GC993" s="40"/>
    </row>
    <row r="994" spans="1:185" s="44" customFormat="1">
      <c r="A994" s="84"/>
      <c r="B994" s="84"/>
      <c r="C994" s="243"/>
      <c r="D994" s="243"/>
      <c r="E994" s="88"/>
      <c r="F994" s="202"/>
      <c r="G994" s="202"/>
      <c r="H994" s="202"/>
      <c r="I994" s="202"/>
      <c r="J994" s="244"/>
      <c r="K994" s="131"/>
      <c r="L994" s="131"/>
      <c r="M994" s="131"/>
      <c r="N994" s="131"/>
      <c r="O994" s="131"/>
      <c r="P994" s="131"/>
      <c r="Q994" s="60"/>
      <c r="R994" s="60"/>
      <c r="S994" s="60"/>
      <c r="T994" s="60"/>
      <c r="U994" s="60"/>
      <c r="V994" s="60"/>
      <c r="W994" s="60"/>
      <c r="X994" s="60"/>
      <c r="Y994" s="60"/>
      <c r="Z994" s="60"/>
      <c r="AA994" s="60"/>
      <c r="AB994" s="60"/>
      <c r="AC994" s="60"/>
      <c r="AD994" s="60"/>
      <c r="AE994" s="60"/>
      <c r="AF994" s="60"/>
      <c r="AG994" s="60"/>
      <c r="AH994" s="60"/>
      <c r="AI994" s="60"/>
      <c r="AJ994" s="60"/>
      <c r="AK994" s="60"/>
      <c r="AL994" s="60"/>
      <c r="AM994" s="60"/>
      <c r="AN994" s="60"/>
      <c r="AO994" s="60"/>
      <c r="AP994" s="60"/>
      <c r="AQ994" s="60"/>
      <c r="AR994" s="60"/>
      <c r="AS994" s="60"/>
      <c r="AT994" s="60"/>
      <c r="AU994" s="60"/>
      <c r="AV994" s="60"/>
      <c r="AW994" s="60"/>
      <c r="AX994" s="60"/>
      <c r="AY994" s="60"/>
      <c r="AZ994" s="60"/>
      <c r="BA994" s="60"/>
      <c r="BB994" s="60"/>
      <c r="BC994" s="60"/>
      <c r="BD994" s="60"/>
      <c r="BE994" s="60"/>
      <c r="BF994" s="60"/>
      <c r="BG994" s="60"/>
      <c r="BH994" s="60"/>
      <c r="BI994" s="60"/>
      <c r="BJ994" s="60"/>
      <c r="BK994" s="60"/>
      <c r="BL994" s="60"/>
      <c r="BM994" s="60"/>
      <c r="BN994" s="60"/>
      <c r="BO994" s="60"/>
      <c r="BP994" s="60"/>
      <c r="BQ994" s="60"/>
      <c r="BR994" s="60"/>
      <c r="BS994" s="60"/>
      <c r="BT994" s="60"/>
      <c r="BU994" s="60"/>
      <c r="BV994" s="60"/>
      <c r="BW994" s="60"/>
      <c r="BX994" s="60"/>
      <c r="BY994" s="60"/>
      <c r="BZ994" s="60"/>
      <c r="CA994" s="60"/>
      <c r="CB994" s="60"/>
      <c r="CC994" s="60"/>
      <c r="CD994" s="60"/>
      <c r="CE994" s="60"/>
      <c r="CF994" s="60"/>
      <c r="CG994" s="60"/>
      <c r="CH994" s="60"/>
      <c r="CI994" s="60"/>
      <c r="CJ994" s="60"/>
      <c r="CK994" s="60"/>
      <c r="CL994" s="60"/>
      <c r="CM994" s="60"/>
      <c r="CN994" s="60"/>
      <c r="CO994" s="60"/>
      <c r="CP994" s="60"/>
      <c r="CQ994" s="60"/>
      <c r="CR994" s="60"/>
      <c r="CS994" s="60"/>
      <c r="CT994" s="60"/>
      <c r="CU994" s="60"/>
      <c r="CV994" s="60"/>
      <c r="CW994" s="60"/>
      <c r="CX994" s="60"/>
      <c r="CY994" s="60"/>
      <c r="CZ994" s="60"/>
      <c r="DA994" s="60"/>
      <c r="DB994" s="60"/>
      <c r="DC994" s="60"/>
      <c r="DD994" s="60"/>
      <c r="DE994" s="60"/>
      <c r="DF994" s="60"/>
      <c r="DG994" s="60"/>
      <c r="DH994" s="60"/>
      <c r="DI994" s="60"/>
      <c r="DJ994" s="60"/>
      <c r="DK994" s="60"/>
      <c r="DL994" s="60"/>
      <c r="DM994" s="60"/>
      <c r="DN994" s="60"/>
      <c r="DO994" s="60"/>
      <c r="DP994" s="60"/>
      <c r="DQ994" s="60"/>
      <c r="DR994" s="60"/>
      <c r="DS994" s="60"/>
      <c r="DT994" s="60"/>
      <c r="DU994" s="60"/>
      <c r="DV994" s="60"/>
      <c r="DW994" s="60"/>
      <c r="DX994" s="60"/>
      <c r="DY994" s="60"/>
      <c r="DZ994" s="60"/>
      <c r="EA994" s="60"/>
      <c r="EB994" s="60"/>
      <c r="EC994" s="60"/>
      <c r="ED994" s="60"/>
      <c r="EE994" s="60"/>
      <c r="EF994" s="60"/>
      <c r="EG994" s="60"/>
      <c r="EH994" s="60"/>
      <c r="EI994" s="60"/>
      <c r="EJ994" s="60"/>
      <c r="EK994" s="60"/>
      <c r="EL994" s="60"/>
      <c r="EM994" s="60"/>
      <c r="EN994" s="60"/>
      <c r="EO994" s="60"/>
      <c r="EP994" s="60"/>
      <c r="EQ994" s="60"/>
      <c r="ER994" s="60"/>
      <c r="ES994" s="60"/>
      <c r="ET994" s="60"/>
      <c r="EU994" s="60"/>
      <c r="EV994" s="60"/>
      <c r="EW994" s="60"/>
      <c r="EX994" s="60"/>
      <c r="EY994" s="60"/>
      <c r="EZ994" s="60"/>
      <c r="FA994" s="60"/>
      <c r="FB994" s="60"/>
      <c r="FC994" s="60"/>
      <c r="FD994" s="60"/>
      <c r="FE994" s="60"/>
      <c r="FF994" s="60"/>
      <c r="FG994" s="60"/>
      <c r="FH994" s="60"/>
      <c r="FI994" s="60"/>
      <c r="FJ994" s="60"/>
      <c r="FK994" s="60"/>
      <c r="FL994" s="60"/>
      <c r="FM994" s="60"/>
      <c r="FN994" s="60"/>
      <c r="FO994" s="60"/>
      <c r="FP994" s="60"/>
      <c r="FQ994" s="60"/>
      <c r="FR994" s="60"/>
      <c r="FS994" s="60"/>
      <c r="FT994" s="60"/>
      <c r="FU994" s="60"/>
      <c r="FV994" s="60"/>
      <c r="FW994" s="60"/>
      <c r="FX994" s="60"/>
      <c r="FY994" s="60"/>
      <c r="FZ994" s="60"/>
      <c r="GA994" s="60"/>
      <c r="GB994" s="60"/>
      <c r="GC994" s="60"/>
    </row>
    <row r="995" spans="1:185" s="44" customFormat="1">
      <c r="A995" s="84"/>
      <c r="B995" s="84"/>
      <c r="C995" s="243"/>
      <c r="D995" s="243"/>
      <c r="E995" s="88"/>
      <c r="F995" s="202"/>
      <c r="G995" s="202"/>
      <c r="H995" s="202"/>
      <c r="I995" s="202"/>
      <c r="J995" s="244"/>
      <c r="K995" s="131"/>
      <c r="L995" s="131"/>
      <c r="M995" s="131"/>
      <c r="N995" s="131"/>
      <c r="O995" s="131"/>
      <c r="P995" s="131"/>
      <c r="Q995" s="60"/>
      <c r="R995" s="60"/>
      <c r="S995" s="60"/>
      <c r="T995" s="60"/>
      <c r="U995" s="60"/>
      <c r="V995" s="60"/>
      <c r="W995" s="60"/>
      <c r="X995" s="60"/>
      <c r="Y995" s="60"/>
      <c r="Z995" s="60"/>
      <c r="AA995" s="60"/>
      <c r="AB995" s="60"/>
      <c r="AC995" s="60"/>
      <c r="AD995" s="60"/>
      <c r="AE995" s="60"/>
      <c r="AF995" s="60"/>
      <c r="AG995" s="60"/>
      <c r="AH995" s="60"/>
      <c r="AI995" s="60"/>
      <c r="AJ995" s="60"/>
      <c r="AK995" s="60"/>
      <c r="AL995" s="60"/>
      <c r="AM995" s="60"/>
      <c r="AN995" s="60"/>
      <c r="AO995" s="60"/>
      <c r="AP995" s="60"/>
      <c r="AQ995" s="60"/>
      <c r="AR995" s="60"/>
      <c r="AS995" s="60"/>
      <c r="AT995" s="60"/>
      <c r="AU995" s="60"/>
      <c r="AV995" s="60"/>
      <c r="AW995" s="60"/>
      <c r="AX995" s="60"/>
      <c r="AY995" s="60"/>
      <c r="AZ995" s="60"/>
      <c r="BA995" s="60"/>
      <c r="BB995" s="60"/>
      <c r="BC995" s="60"/>
      <c r="BD995" s="60"/>
      <c r="BE995" s="60"/>
      <c r="BF995" s="60"/>
      <c r="BG995" s="60"/>
      <c r="BH995" s="60"/>
      <c r="BI995" s="60"/>
      <c r="BJ995" s="60"/>
      <c r="BK995" s="60"/>
      <c r="BL995" s="60"/>
      <c r="BM995" s="60"/>
      <c r="BN995" s="60"/>
      <c r="BO995" s="60"/>
      <c r="BP995" s="60"/>
      <c r="BQ995" s="60"/>
      <c r="BR995" s="60"/>
      <c r="BS995" s="60"/>
      <c r="BT995" s="60"/>
      <c r="BU995" s="60"/>
      <c r="BV995" s="60"/>
      <c r="BW995" s="60"/>
      <c r="BX995" s="60"/>
      <c r="BY995" s="60"/>
      <c r="BZ995" s="60"/>
      <c r="CA995" s="60"/>
      <c r="CB995" s="60"/>
      <c r="CC995" s="60"/>
      <c r="CD995" s="60"/>
      <c r="CE995" s="60"/>
      <c r="CF995" s="60"/>
      <c r="CG995" s="60"/>
      <c r="CH995" s="60"/>
      <c r="CI995" s="60"/>
      <c r="CJ995" s="60"/>
      <c r="CK995" s="60"/>
      <c r="CL995" s="60"/>
      <c r="CM995" s="60"/>
      <c r="CN995" s="60"/>
      <c r="CO995" s="60"/>
      <c r="CP995" s="60"/>
      <c r="CQ995" s="60"/>
      <c r="CR995" s="60"/>
      <c r="CS995" s="60"/>
      <c r="CT995" s="60"/>
      <c r="CU995" s="60"/>
      <c r="CV995" s="60"/>
      <c r="CW995" s="60"/>
      <c r="CX995" s="60"/>
      <c r="CY995" s="60"/>
      <c r="CZ995" s="60"/>
      <c r="DA995" s="60"/>
      <c r="DB995" s="60"/>
      <c r="DC995" s="60"/>
      <c r="DD995" s="60"/>
      <c r="DE995" s="60"/>
      <c r="DF995" s="60"/>
      <c r="DG995" s="60"/>
      <c r="DH995" s="60"/>
      <c r="DI995" s="60"/>
      <c r="DJ995" s="60"/>
      <c r="DK995" s="60"/>
      <c r="DL995" s="60"/>
      <c r="DM995" s="60"/>
      <c r="DN995" s="60"/>
      <c r="DO995" s="60"/>
      <c r="DP995" s="60"/>
      <c r="DQ995" s="60"/>
      <c r="DR995" s="60"/>
      <c r="DS995" s="60"/>
      <c r="DT995" s="60"/>
      <c r="DU995" s="60"/>
      <c r="DV995" s="60"/>
      <c r="DW995" s="60"/>
      <c r="DX995" s="60"/>
      <c r="DY995" s="60"/>
      <c r="DZ995" s="60"/>
      <c r="EA995" s="60"/>
      <c r="EB995" s="60"/>
      <c r="EC995" s="60"/>
      <c r="ED995" s="60"/>
      <c r="EE995" s="60"/>
      <c r="EF995" s="60"/>
      <c r="EG995" s="60"/>
      <c r="EH995" s="60"/>
      <c r="EI995" s="60"/>
      <c r="EJ995" s="60"/>
      <c r="EK995" s="60"/>
      <c r="EL995" s="60"/>
      <c r="EM995" s="60"/>
      <c r="EN995" s="60"/>
      <c r="EO995" s="60"/>
      <c r="EP995" s="60"/>
      <c r="EQ995" s="60"/>
      <c r="ER995" s="60"/>
      <c r="ES995" s="60"/>
      <c r="ET995" s="60"/>
      <c r="EU995" s="60"/>
      <c r="EV995" s="60"/>
      <c r="EW995" s="60"/>
      <c r="EX995" s="60"/>
      <c r="EY995" s="60"/>
      <c r="EZ995" s="60"/>
      <c r="FA995" s="60"/>
      <c r="FB995" s="60"/>
      <c r="FC995" s="60"/>
      <c r="FD995" s="60"/>
      <c r="FE995" s="60"/>
      <c r="FF995" s="60"/>
      <c r="FG995" s="60"/>
      <c r="FH995" s="60"/>
      <c r="FI995" s="60"/>
      <c r="FJ995" s="60"/>
      <c r="FK995" s="60"/>
      <c r="FL995" s="60"/>
      <c r="FM995" s="60"/>
      <c r="FN995" s="60"/>
      <c r="FO995" s="60"/>
      <c r="FP995" s="60"/>
      <c r="FQ995" s="60"/>
      <c r="FR995" s="60"/>
      <c r="FS995" s="60"/>
      <c r="FT995" s="60"/>
      <c r="FU995" s="60"/>
      <c r="FV995" s="60"/>
      <c r="FW995" s="60"/>
      <c r="FX995" s="60"/>
      <c r="FY995" s="60"/>
      <c r="FZ995" s="60"/>
      <c r="GA995" s="60"/>
      <c r="GB995" s="60"/>
      <c r="GC995" s="60"/>
    </row>
    <row r="996" spans="1:185" s="44" customFormat="1">
      <c r="A996" s="84"/>
      <c r="B996" s="84"/>
      <c r="C996" s="243"/>
      <c r="D996" s="243"/>
      <c r="E996" s="242"/>
      <c r="F996" s="202"/>
      <c r="G996" s="202"/>
      <c r="H996" s="202"/>
      <c r="I996" s="202"/>
      <c r="J996" s="244"/>
      <c r="K996" s="131"/>
      <c r="L996" s="131"/>
      <c r="M996" s="131"/>
      <c r="N996" s="131"/>
      <c r="O996" s="131"/>
      <c r="P996" s="131"/>
      <c r="Q996" s="60"/>
      <c r="R996" s="60"/>
      <c r="S996" s="60"/>
      <c r="T996" s="60"/>
      <c r="U996" s="60"/>
      <c r="V996" s="60"/>
      <c r="W996" s="60"/>
      <c r="X996" s="60"/>
      <c r="Y996" s="60"/>
      <c r="Z996" s="60"/>
      <c r="AA996" s="60"/>
      <c r="AB996" s="60"/>
      <c r="AC996" s="60"/>
      <c r="AD996" s="60"/>
      <c r="AE996" s="60"/>
      <c r="AF996" s="60"/>
      <c r="AG996" s="60"/>
      <c r="AH996" s="60"/>
      <c r="AI996" s="60"/>
      <c r="AJ996" s="60"/>
      <c r="AK996" s="60"/>
      <c r="AL996" s="60"/>
      <c r="AM996" s="60"/>
      <c r="AN996" s="60"/>
      <c r="AO996" s="60"/>
      <c r="AP996" s="60"/>
      <c r="AQ996" s="60"/>
      <c r="AR996" s="60"/>
      <c r="AS996" s="60"/>
      <c r="AT996" s="60"/>
      <c r="AU996" s="60"/>
      <c r="AV996" s="60"/>
      <c r="AW996" s="60"/>
      <c r="AX996" s="60"/>
      <c r="AY996" s="60"/>
      <c r="AZ996" s="60"/>
      <c r="BA996" s="60"/>
      <c r="BB996" s="60"/>
      <c r="BC996" s="60"/>
      <c r="BD996" s="60"/>
      <c r="BE996" s="60"/>
      <c r="BF996" s="60"/>
      <c r="BG996" s="60"/>
      <c r="BH996" s="60"/>
      <c r="BI996" s="60"/>
      <c r="BJ996" s="60"/>
      <c r="BK996" s="60"/>
      <c r="BL996" s="60"/>
      <c r="BM996" s="60"/>
      <c r="BN996" s="60"/>
      <c r="BO996" s="60"/>
      <c r="BP996" s="60"/>
      <c r="BQ996" s="60"/>
      <c r="BR996" s="60"/>
      <c r="BS996" s="60"/>
      <c r="BT996" s="60"/>
      <c r="BU996" s="60"/>
      <c r="BV996" s="60"/>
      <c r="BW996" s="60"/>
      <c r="BX996" s="60"/>
      <c r="BY996" s="60"/>
      <c r="BZ996" s="60"/>
      <c r="CA996" s="60"/>
      <c r="CB996" s="60"/>
      <c r="CC996" s="60"/>
      <c r="CD996" s="60"/>
      <c r="CE996" s="60"/>
      <c r="CF996" s="60"/>
      <c r="CG996" s="60"/>
      <c r="CH996" s="60"/>
      <c r="CI996" s="60"/>
      <c r="CJ996" s="60"/>
      <c r="CK996" s="60"/>
      <c r="CL996" s="60"/>
      <c r="CM996" s="60"/>
      <c r="CN996" s="60"/>
      <c r="CO996" s="60"/>
      <c r="CP996" s="60"/>
      <c r="CQ996" s="60"/>
      <c r="CR996" s="60"/>
      <c r="CS996" s="60"/>
      <c r="CT996" s="60"/>
      <c r="CU996" s="60"/>
      <c r="CV996" s="60"/>
      <c r="CW996" s="60"/>
      <c r="CX996" s="60"/>
      <c r="CY996" s="60"/>
      <c r="CZ996" s="60"/>
      <c r="DA996" s="60"/>
      <c r="DB996" s="60"/>
      <c r="DC996" s="60"/>
      <c r="DD996" s="60"/>
      <c r="DE996" s="60"/>
      <c r="DF996" s="60"/>
      <c r="DG996" s="60"/>
      <c r="DH996" s="60"/>
      <c r="DI996" s="60"/>
      <c r="DJ996" s="60"/>
      <c r="DK996" s="60"/>
      <c r="DL996" s="60"/>
      <c r="DM996" s="60"/>
      <c r="DN996" s="60"/>
      <c r="DO996" s="60"/>
      <c r="DP996" s="60"/>
      <c r="DQ996" s="60"/>
      <c r="DR996" s="60"/>
      <c r="DS996" s="60"/>
      <c r="DT996" s="60"/>
      <c r="DU996" s="60"/>
      <c r="DV996" s="60"/>
      <c r="DW996" s="60"/>
      <c r="DX996" s="60"/>
      <c r="DY996" s="60"/>
      <c r="DZ996" s="60"/>
      <c r="EA996" s="60"/>
      <c r="EB996" s="60"/>
      <c r="EC996" s="60"/>
      <c r="ED996" s="60"/>
      <c r="EE996" s="60"/>
      <c r="EF996" s="60"/>
      <c r="EG996" s="60"/>
      <c r="EH996" s="60"/>
      <c r="EI996" s="60"/>
      <c r="EJ996" s="60"/>
      <c r="EK996" s="60"/>
      <c r="EL996" s="60"/>
      <c r="EM996" s="60"/>
      <c r="EN996" s="60"/>
      <c r="EO996" s="60"/>
      <c r="EP996" s="60"/>
      <c r="EQ996" s="60"/>
      <c r="ER996" s="60"/>
      <c r="ES996" s="60"/>
      <c r="ET996" s="60"/>
      <c r="EU996" s="60"/>
      <c r="EV996" s="60"/>
      <c r="EW996" s="60"/>
      <c r="EX996" s="60"/>
      <c r="EY996" s="60"/>
      <c r="EZ996" s="60"/>
      <c r="FA996" s="60"/>
      <c r="FB996" s="60"/>
      <c r="FC996" s="60"/>
      <c r="FD996" s="60"/>
      <c r="FE996" s="60"/>
      <c r="FF996" s="60"/>
      <c r="FG996" s="60"/>
      <c r="FH996" s="60"/>
      <c r="FI996" s="60"/>
      <c r="FJ996" s="60"/>
      <c r="FK996" s="60"/>
      <c r="FL996" s="60"/>
      <c r="FM996" s="60"/>
      <c r="FN996" s="60"/>
      <c r="FO996" s="60"/>
      <c r="FP996" s="60"/>
      <c r="FQ996" s="60"/>
      <c r="FR996" s="60"/>
      <c r="FS996" s="60"/>
      <c r="FT996" s="60"/>
      <c r="FU996" s="60"/>
      <c r="FV996" s="60"/>
      <c r="FW996" s="60"/>
      <c r="FX996" s="60"/>
      <c r="FY996" s="60"/>
      <c r="FZ996" s="60"/>
      <c r="GA996" s="60"/>
      <c r="GB996" s="60"/>
      <c r="GC996" s="60"/>
    </row>
    <row r="997" spans="1:185" s="44" customFormat="1">
      <c r="A997" s="84"/>
      <c r="B997" s="84"/>
      <c r="C997" s="243"/>
      <c r="D997" s="243"/>
      <c r="E997" s="242"/>
      <c r="F997" s="202"/>
      <c r="G997" s="202"/>
      <c r="H997" s="202"/>
      <c r="I997" s="202"/>
      <c r="J997" s="244"/>
      <c r="K997" s="131"/>
      <c r="L997" s="131"/>
      <c r="M997" s="131"/>
      <c r="N997" s="131"/>
      <c r="O997" s="131"/>
      <c r="P997" s="131"/>
      <c r="Q997" s="60"/>
      <c r="R997" s="60"/>
      <c r="S997" s="60"/>
      <c r="T997" s="60"/>
      <c r="U997" s="60"/>
      <c r="V997" s="60"/>
      <c r="W997" s="60"/>
      <c r="X997" s="60"/>
      <c r="Y997" s="60"/>
      <c r="Z997" s="60"/>
      <c r="AA997" s="60"/>
      <c r="AB997" s="60"/>
      <c r="AC997" s="60"/>
      <c r="AD997" s="60"/>
      <c r="AE997" s="60"/>
      <c r="AF997" s="60"/>
      <c r="AG997" s="60"/>
      <c r="AH997" s="60"/>
      <c r="AI997" s="60"/>
      <c r="AJ997" s="60"/>
      <c r="AK997" s="60"/>
      <c r="AL997" s="60"/>
      <c r="AM997" s="60"/>
      <c r="AN997" s="60"/>
      <c r="AO997" s="60"/>
      <c r="AP997" s="60"/>
      <c r="AQ997" s="60"/>
      <c r="AR997" s="60"/>
      <c r="AS997" s="60"/>
      <c r="AT997" s="60"/>
      <c r="AU997" s="60"/>
      <c r="AV997" s="60"/>
      <c r="AW997" s="60"/>
      <c r="AX997" s="60"/>
      <c r="AY997" s="60"/>
      <c r="AZ997" s="60"/>
      <c r="BA997" s="60"/>
      <c r="BB997" s="60"/>
      <c r="BC997" s="60"/>
      <c r="BD997" s="60"/>
      <c r="BE997" s="60"/>
      <c r="BF997" s="60"/>
      <c r="BG997" s="60"/>
      <c r="BH997" s="60"/>
      <c r="BI997" s="60"/>
      <c r="BJ997" s="60"/>
      <c r="BK997" s="60"/>
      <c r="BL997" s="60"/>
      <c r="BM997" s="60"/>
      <c r="BN997" s="60"/>
      <c r="BO997" s="60"/>
      <c r="BP997" s="60"/>
      <c r="BQ997" s="60"/>
      <c r="BR997" s="60"/>
      <c r="BS997" s="60"/>
      <c r="BT997" s="60"/>
      <c r="BU997" s="60"/>
      <c r="BV997" s="60"/>
      <c r="BW997" s="60"/>
      <c r="BX997" s="60"/>
      <c r="BY997" s="60"/>
      <c r="BZ997" s="60"/>
      <c r="CA997" s="60"/>
      <c r="CB997" s="60"/>
      <c r="CC997" s="60"/>
      <c r="CD997" s="60"/>
      <c r="CE997" s="60"/>
      <c r="CF997" s="60"/>
      <c r="CG997" s="60"/>
      <c r="CH997" s="60"/>
      <c r="CI997" s="60"/>
      <c r="CJ997" s="60"/>
      <c r="CK997" s="60"/>
      <c r="CL997" s="60"/>
      <c r="CM997" s="60"/>
      <c r="CN997" s="60"/>
      <c r="CO997" s="60"/>
      <c r="CP997" s="60"/>
      <c r="CQ997" s="60"/>
      <c r="CR997" s="60"/>
      <c r="CS997" s="60"/>
      <c r="CT997" s="60"/>
      <c r="CU997" s="60"/>
      <c r="CV997" s="60"/>
      <c r="CW997" s="60"/>
      <c r="CX997" s="60"/>
      <c r="CY997" s="60"/>
      <c r="CZ997" s="60"/>
      <c r="DA997" s="60"/>
      <c r="DB997" s="60"/>
      <c r="DC997" s="60"/>
      <c r="DD997" s="60"/>
      <c r="DE997" s="60"/>
      <c r="DF997" s="60"/>
      <c r="DG997" s="60"/>
      <c r="DH997" s="60"/>
      <c r="DI997" s="60"/>
      <c r="DJ997" s="60"/>
      <c r="DK997" s="60"/>
      <c r="DL997" s="60"/>
      <c r="DM997" s="60"/>
      <c r="DN997" s="60"/>
      <c r="DO997" s="60"/>
      <c r="DP997" s="60"/>
      <c r="DQ997" s="60"/>
      <c r="DR997" s="60"/>
      <c r="DS997" s="60"/>
      <c r="DT997" s="60"/>
      <c r="DU997" s="60"/>
      <c r="DV997" s="60"/>
      <c r="DW997" s="60"/>
      <c r="DX997" s="60"/>
      <c r="DY997" s="60"/>
      <c r="DZ997" s="60"/>
      <c r="EA997" s="60"/>
      <c r="EB997" s="60"/>
      <c r="EC997" s="60"/>
      <c r="ED997" s="60"/>
      <c r="EE997" s="60"/>
      <c r="EF997" s="60"/>
      <c r="EG997" s="60"/>
      <c r="EH997" s="60"/>
      <c r="EI997" s="60"/>
      <c r="EJ997" s="60"/>
      <c r="EK997" s="60"/>
      <c r="EL997" s="60"/>
      <c r="EM997" s="60"/>
      <c r="EN997" s="60"/>
      <c r="EO997" s="60"/>
      <c r="EP997" s="60"/>
      <c r="EQ997" s="60"/>
      <c r="ER997" s="60"/>
      <c r="ES997" s="60"/>
      <c r="ET997" s="60"/>
      <c r="EU997" s="60"/>
      <c r="EV997" s="60"/>
      <c r="EW997" s="60"/>
      <c r="EX997" s="60"/>
      <c r="EY997" s="60"/>
      <c r="EZ997" s="60"/>
      <c r="FA997" s="60"/>
      <c r="FB997" s="60"/>
      <c r="FC997" s="60"/>
      <c r="FD997" s="60"/>
      <c r="FE997" s="60"/>
      <c r="FF997" s="60"/>
      <c r="FG997" s="60"/>
      <c r="FH997" s="60"/>
      <c r="FI997" s="60"/>
      <c r="FJ997" s="60"/>
      <c r="FK997" s="60"/>
      <c r="FL997" s="60"/>
      <c r="FM997" s="60"/>
      <c r="FN997" s="60"/>
      <c r="FO997" s="60"/>
      <c r="FP997" s="60"/>
      <c r="FQ997" s="60"/>
      <c r="FR997" s="60"/>
      <c r="FS997" s="60"/>
      <c r="FT997" s="60"/>
      <c r="FU997" s="60"/>
      <c r="FV997" s="60"/>
      <c r="FW997" s="60"/>
      <c r="FX997" s="60"/>
      <c r="FY997" s="60"/>
      <c r="FZ997" s="60"/>
      <c r="GA997" s="60"/>
      <c r="GB997" s="60"/>
      <c r="GC997" s="60"/>
    </row>
    <row r="998" spans="1:185" s="44" customFormat="1">
      <c r="A998" s="84"/>
      <c r="B998" s="84"/>
      <c r="C998" s="243"/>
      <c r="D998" s="243"/>
      <c r="E998" s="242"/>
      <c r="F998" s="202"/>
      <c r="G998" s="202"/>
      <c r="H998" s="202"/>
      <c r="I998" s="202"/>
      <c r="J998" s="244"/>
      <c r="K998" s="131"/>
      <c r="L998" s="131"/>
      <c r="M998" s="131"/>
      <c r="N998" s="131"/>
      <c r="O998" s="131"/>
      <c r="P998" s="131"/>
      <c r="Q998" s="60"/>
      <c r="R998" s="60"/>
      <c r="S998" s="60"/>
      <c r="T998" s="60"/>
      <c r="U998" s="60"/>
      <c r="V998" s="60"/>
      <c r="W998" s="60"/>
      <c r="X998" s="60"/>
      <c r="Y998" s="60"/>
      <c r="Z998" s="60"/>
      <c r="AA998" s="60"/>
      <c r="AB998" s="60"/>
      <c r="AC998" s="60"/>
      <c r="AD998" s="60"/>
      <c r="AE998" s="60"/>
      <c r="AF998" s="60"/>
      <c r="AG998" s="60"/>
      <c r="AH998" s="60"/>
      <c r="AI998" s="60"/>
      <c r="AJ998" s="60"/>
      <c r="AK998" s="60"/>
      <c r="AL998" s="60"/>
      <c r="AM998" s="60"/>
      <c r="AN998" s="60"/>
      <c r="AO998" s="60"/>
      <c r="AP998" s="60"/>
      <c r="AQ998" s="60"/>
      <c r="AR998" s="60"/>
      <c r="AS998" s="60"/>
      <c r="AT998" s="60"/>
      <c r="AU998" s="60"/>
      <c r="AV998" s="60"/>
      <c r="AW998" s="60"/>
      <c r="AX998" s="60"/>
      <c r="AY998" s="60"/>
      <c r="AZ998" s="60"/>
      <c r="BA998" s="60"/>
      <c r="BB998" s="60"/>
      <c r="BC998" s="60"/>
      <c r="BD998" s="60"/>
      <c r="BE998" s="60"/>
      <c r="BF998" s="60"/>
      <c r="BG998" s="60"/>
      <c r="BH998" s="60"/>
      <c r="BI998" s="60"/>
      <c r="BJ998" s="60"/>
      <c r="BK998" s="60"/>
      <c r="BL998" s="60"/>
      <c r="BM998" s="60"/>
      <c r="BN998" s="60"/>
      <c r="BO998" s="60"/>
      <c r="BP998" s="60"/>
      <c r="BQ998" s="60"/>
      <c r="BR998" s="60"/>
      <c r="BS998" s="60"/>
      <c r="BT998" s="60"/>
      <c r="BU998" s="60"/>
      <c r="BV998" s="60"/>
      <c r="BW998" s="60"/>
      <c r="BX998" s="60"/>
      <c r="BY998" s="60"/>
      <c r="BZ998" s="60"/>
      <c r="CA998" s="60"/>
      <c r="CB998" s="60"/>
      <c r="CC998" s="60"/>
      <c r="CD998" s="60"/>
      <c r="CE998" s="60"/>
      <c r="CF998" s="60"/>
      <c r="CG998" s="60"/>
      <c r="CH998" s="60"/>
      <c r="CI998" s="60"/>
      <c r="CJ998" s="60"/>
      <c r="CK998" s="60"/>
      <c r="CL998" s="60"/>
      <c r="CM998" s="60"/>
      <c r="CN998" s="60"/>
      <c r="CO998" s="60"/>
      <c r="CP998" s="60"/>
      <c r="CQ998" s="60"/>
      <c r="CR998" s="60"/>
      <c r="CS998" s="60"/>
      <c r="CT998" s="60"/>
      <c r="CU998" s="60"/>
      <c r="CV998" s="60"/>
      <c r="CW998" s="60"/>
      <c r="CX998" s="60"/>
      <c r="CY998" s="60"/>
      <c r="CZ998" s="60"/>
      <c r="DA998" s="60"/>
      <c r="DB998" s="60"/>
      <c r="DC998" s="60"/>
      <c r="DD998" s="60"/>
      <c r="DE998" s="60"/>
      <c r="DF998" s="60"/>
      <c r="DG998" s="60"/>
      <c r="DH998" s="60"/>
      <c r="DI998" s="60"/>
      <c r="DJ998" s="60"/>
      <c r="DK998" s="60"/>
      <c r="DL998" s="60"/>
      <c r="DM998" s="60"/>
      <c r="DN998" s="60"/>
      <c r="DO998" s="60"/>
      <c r="DP998" s="60"/>
      <c r="DQ998" s="60"/>
      <c r="DR998" s="60"/>
      <c r="DS998" s="60"/>
      <c r="DT998" s="60"/>
      <c r="DU998" s="60"/>
      <c r="DV998" s="60"/>
      <c r="DW998" s="60"/>
      <c r="DX998" s="60"/>
      <c r="DY998" s="60"/>
      <c r="DZ998" s="60"/>
      <c r="EA998" s="60"/>
      <c r="EB998" s="60"/>
      <c r="EC998" s="60"/>
      <c r="ED998" s="60"/>
      <c r="EE998" s="60"/>
      <c r="EF998" s="60"/>
      <c r="EG998" s="60"/>
      <c r="EH998" s="60"/>
      <c r="EI998" s="60"/>
      <c r="EJ998" s="60"/>
      <c r="EK998" s="60"/>
      <c r="EL998" s="60"/>
      <c r="EM998" s="60"/>
      <c r="EN998" s="60"/>
      <c r="EO998" s="60"/>
      <c r="EP998" s="60"/>
      <c r="EQ998" s="60"/>
      <c r="ER998" s="60"/>
      <c r="ES998" s="60"/>
      <c r="ET998" s="60"/>
      <c r="EU998" s="60"/>
      <c r="EV998" s="60"/>
      <c r="EW998" s="60"/>
      <c r="EX998" s="60"/>
      <c r="EY998" s="60"/>
      <c r="EZ998" s="60"/>
      <c r="FA998" s="60"/>
      <c r="FB998" s="60"/>
      <c r="FC998" s="60"/>
      <c r="FD998" s="60"/>
      <c r="FE998" s="60"/>
      <c r="FF998" s="60"/>
      <c r="FG998" s="60"/>
      <c r="FH998" s="60"/>
      <c r="FI998" s="60"/>
      <c r="FJ998" s="60"/>
      <c r="FK998" s="60"/>
      <c r="FL998" s="60"/>
      <c r="FM998" s="60"/>
      <c r="FN998" s="60"/>
      <c r="FO998" s="60"/>
      <c r="FP998" s="60"/>
      <c r="FQ998" s="60"/>
      <c r="FR998" s="60"/>
      <c r="FS998" s="60"/>
      <c r="FT998" s="60"/>
      <c r="FU998" s="60"/>
      <c r="FV998" s="60"/>
      <c r="FW998" s="60"/>
      <c r="FX998" s="60"/>
      <c r="FY998" s="60"/>
      <c r="FZ998" s="60"/>
      <c r="GA998" s="60"/>
      <c r="GB998" s="60"/>
      <c r="GC998" s="60"/>
    </row>
    <row r="999" spans="1:185" s="44" customFormat="1">
      <c r="A999" s="84"/>
      <c r="B999" s="84"/>
      <c r="C999" s="243"/>
      <c r="D999" s="243"/>
      <c r="E999" s="242"/>
      <c r="F999" s="202"/>
      <c r="G999" s="202"/>
      <c r="H999" s="202"/>
      <c r="I999" s="202"/>
      <c r="J999" s="244"/>
      <c r="K999" s="131"/>
      <c r="L999" s="131"/>
      <c r="M999" s="131"/>
      <c r="N999" s="131"/>
      <c r="O999" s="131"/>
      <c r="P999" s="131"/>
      <c r="Q999" s="60"/>
      <c r="R999" s="60"/>
      <c r="S999" s="60"/>
      <c r="T999" s="60"/>
      <c r="U999" s="60"/>
      <c r="V999" s="60"/>
      <c r="W999" s="60"/>
      <c r="X999" s="60"/>
      <c r="Y999" s="60"/>
      <c r="Z999" s="60"/>
      <c r="AA999" s="60"/>
      <c r="AB999" s="60"/>
      <c r="AC999" s="60"/>
      <c r="AD999" s="60"/>
      <c r="AE999" s="60"/>
      <c r="AF999" s="60"/>
      <c r="AG999" s="60"/>
      <c r="AH999" s="60"/>
      <c r="AI999" s="60"/>
      <c r="AJ999" s="60"/>
      <c r="AK999" s="60"/>
      <c r="AL999" s="60"/>
      <c r="AM999" s="60"/>
      <c r="AN999" s="60"/>
      <c r="AO999" s="60"/>
      <c r="AP999" s="60"/>
      <c r="AQ999" s="60"/>
      <c r="AR999" s="60"/>
      <c r="AS999" s="60"/>
      <c r="AT999" s="60"/>
      <c r="AU999" s="60"/>
      <c r="AV999" s="60"/>
      <c r="AW999" s="60"/>
      <c r="AX999" s="60"/>
      <c r="AY999" s="60"/>
      <c r="AZ999" s="60"/>
      <c r="BA999" s="60"/>
      <c r="BB999" s="60"/>
      <c r="BC999" s="60"/>
      <c r="BD999" s="60"/>
      <c r="BE999" s="60"/>
      <c r="BF999" s="60"/>
      <c r="BG999" s="60"/>
      <c r="BH999" s="60"/>
      <c r="BI999" s="60"/>
      <c r="BJ999" s="60"/>
      <c r="BK999" s="60"/>
      <c r="BL999" s="60"/>
      <c r="BM999" s="60"/>
      <c r="BN999" s="60"/>
      <c r="BO999" s="60"/>
      <c r="BP999" s="60"/>
      <c r="BQ999" s="60"/>
      <c r="BR999" s="60"/>
      <c r="BS999" s="60"/>
      <c r="BT999" s="60"/>
      <c r="BU999" s="60"/>
      <c r="BV999" s="60"/>
      <c r="BW999" s="60"/>
      <c r="BX999" s="60"/>
      <c r="BY999" s="60"/>
      <c r="BZ999" s="60"/>
      <c r="CA999" s="60"/>
      <c r="CB999" s="60"/>
      <c r="CC999" s="60"/>
      <c r="CD999" s="60"/>
      <c r="CE999" s="60"/>
      <c r="CF999" s="60"/>
      <c r="CG999" s="60"/>
      <c r="CH999" s="60"/>
      <c r="CI999" s="60"/>
      <c r="CJ999" s="60"/>
      <c r="CK999" s="60"/>
      <c r="CL999" s="60"/>
      <c r="CM999" s="60"/>
      <c r="CN999" s="60"/>
      <c r="CO999" s="60"/>
      <c r="CP999" s="60"/>
      <c r="CQ999" s="60"/>
      <c r="CR999" s="60"/>
      <c r="CS999" s="60"/>
      <c r="CT999" s="60"/>
      <c r="CU999" s="60"/>
      <c r="CV999" s="60"/>
      <c r="CW999" s="60"/>
      <c r="CX999" s="60"/>
      <c r="CY999" s="60"/>
      <c r="CZ999" s="60"/>
      <c r="DA999" s="60"/>
      <c r="DB999" s="60"/>
      <c r="DC999" s="60"/>
      <c r="DD999" s="60"/>
      <c r="DE999" s="60"/>
      <c r="DF999" s="60"/>
      <c r="DG999" s="60"/>
      <c r="DH999" s="60"/>
      <c r="DI999" s="60"/>
      <c r="DJ999" s="60"/>
      <c r="DK999" s="60"/>
      <c r="DL999" s="60"/>
      <c r="DM999" s="60"/>
      <c r="DN999" s="60"/>
      <c r="DO999" s="60"/>
      <c r="DP999" s="60"/>
      <c r="DQ999" s="60"/>
      <c r="DR999" s="60"/>
      <c r="DS999" s="60"/>
      <c r="DT999" s="60"/>
      <c r="DU999" s="60"/>
      <c r="DV999" s="60"/>
      <c r="DW999" s="60"/>
      <c r="DX999" s="60"/>
      <c r="DY999" s="60"/>
      <c r="DZ999" s="60"/>
      <c r="EA999" s="60"/>
      <c r="EB999" s="60"/>
      <c r="EC999" s="60"/>
      <c r="ED999" s="60"/>
      <c r="EE999" s="60"/>
      <c r="EF999" s="60"/>
      <c r="EG999" s="60"/>
      <c r="EH999" s="60"/>
      <c r="EI999" s="60"/>
      <c r="EJ999" s="60"/>
      <c r="EK999" s="60"/>
      <c r="EL999" s="60"/>
      <c r="EM999" s="60"/>
      <c r="EN999" s="60"/>
      <c r="EO999" s="60"/>
      <c r="EP999" s="60"/>
      <c r="EQ999" s="60"/>
      <c r="ER999" s="60"/>
      <c r="ES999" s="60"/>
      <c r="ET999" s="60"/>
      <c r="EU999" s="60"/>
      <c r="EV999" s="60"/>
      <c r="EW999" s="60"/>
      <c r="EX999" s="60"/>
      <c r="EY999" s="60"/>
      <c r="EZ999" s="60"/>
      <c r="FA999" s="60"/>
      <c r="FB999" s="60"/>
      <c r="FC999" s="60"/>
      <c r="FD999" s="60"/>
      <c r="FE999" s="60"/>
      <c r="FF999" s="60"/>
      <c r="FG999" s="60"/>
      <c r="FH999" s="60"/>
      <c r="FI999" s="60"/>
      <c r="FJ999" s="60"/>
      <c r="FK999" s="60"/>
      <c r="FL999" s="60"/>
      <c r="FM999" s="60"/>
      <c r="FN999" s="60"/>
      <c r="FO999" s="60"/>
      <c r="FP999" s="60"/>
      <c r="FQ999" s="60"/>
      <c r="FR999" s="60"/>
      <c r="FS999" s="60"/>
      <c r="FT999" s="60"/>
      <c r="FU999" s="60"/>
      <c r="FV999" s="60"/>
      <c r="FW999" s="60"/>
      <c r="FX999" s="60"/>
      <c r="FY999" s="60"/>
      <c r="FZ999" s="60"/>
      <c r="GA999" s="60"/>
      <c r="GB999" s="60"/>
      <c r="GC999" s="60"/>
    </row>
    <row r="1000" spans="1:185" s="44" customFormat="1">
      <c r="A1000" s="84"/>
      <c r="B1000" s="84"/>
      <c r="C1000" s="243"/>
      <c r="D1000" s="243"/>
      <c r="E1000" s="242"/>
      <c r="F1000" s="202"/>
      <c r="G1000" s="202"/>
      <c r="H1000" s="202"/>
      <c r="I1000" s="202"/>
      <c r="J1000" s="244"/>
      <c r="K1000" s="131"/>
      <c r="L1000" s="131"/>
      <c r="M1000" s="131"/>
      <c r="N1000" s="131"/>
      <c r="O1000" s="131"/>
      <c r="P1000" s="131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  <c r="AA1000" s="60"/>
      <c r="AB1000" s="60"/>
      <c r="AC1000" s="60"/>
      <c r="AD1000" s="60"/>
      <c r="AE1000" s="60"/>
      <c r="AF1000" s="60"/>
      <c r="AG1000" s="60"/>
      <c r="AH1000" s="60"/>
      <c r="AI1000" s="60"/>
      <c r="AJ1000" s="60"/>
      <c r="AK1000" s="60"/>
      <c r="AL1000" s="60"/>
      <c r="AM1000" s="60"/>
      <c r="AN1000" s="60"/>
      <c r="AO1000" s="60"/>
      <c r="AP1000" s="60"/>
      <c r="AQ1000" s="60"/>
      <c r="AR1000" s="60"/>
      <c r="AS1000" s="60"/>
      <c r="AT1000" s="60"/>
      <c r="AU1000" s="60"/>
      <c r="AV1000" s="60"/>
      <c r="AW1000" s="60"/>
      <c r="AX1000" s="60"/>
      <c r="AY1000" s="60"/>
      <c r="AZ1000" s="60"/>
      <c r="BA1000" s="60"/>
      <c r="BB1000" s="60"/>
      <c r="BC1000" s="60"/>
      <c r="BD1000" s="60"/>
      <c r="BE1000" s="60"/>
      <c r="BF1000" s="60"/>
      <c r="BG1000" s="60"/>
      <c r="BH1000" s="60"/>
      <c r="BI1000" s="60"/>
      <c r="BJ1000" s="60"/>
      <c r="BK1000" s="60"/>
      <c r="BL1000" s="60"/>
      <c r="BM1000" s="60"/>
      <c r="BN1000" s="60"/>
      <c r="BO1000" s="60"/>
      <c r="BP1000" s="60"/>
      <c r="BQ1000" s="60"/>
      <c r="BR1000" s="60"/>
      <c r="BS1000" s="60"/>
      <c r="BT1000" s="60"/>
      <c r="BU1000" s="60"/>
      <c r="BV1000" s="60"/>
      <c r="BW1000" s="60"/>
      <c r="BX1000" s="60"/>
      <c r="BY1000" s="60"/>
      <c r="BZ1000" s="60"/>
      <c r="CA1000" s="60"/>
      <c r="CB1000" s="60"/>
      <c r="CC1000" s="60"/>
      <c r="CD1000" s="60"/>
      <c r="CE1000" s="60"/>
      <c r="CF1000" s="60"/>
      <c r="CG1000" s="60"/>
      <c r="CH1000" s="60"/>
      <c r="CI1000" s="60"/>
      <c r="CJ1000" s="60"/>
      <c r="CK1000" s="60"/>
      <c r="CL1000" s="60"/>
      <c r="CM1000" s="60"/>
      <c r="CN1000" s="60"/>
      <c r="CO1000" s="60"/>
      <c r="CP1000" s="60"/>
      <c r="CQ1000" s="60"/>
      <c r="CR1000" s="60"/>
      <c r="CS1000" s="60"/>
      <c r="CT1000" s="60"/>
      <c r="CU1000" s="60"/>
      <c r="CV1000" s="60"/>
      <c r="CW1000" s="60"/>
      <c r="CX1000" s="60"/>
      <c r="CY1000" s="60"/>
      <c r="CZ1000" s="60"/>
      <c r="DA1000" s="60"/>
      <c r="DB1000" s="60"/>
      <c r="DC1000" s="60"/>
      <c r="DD1000" s="60"/>
      <c r="DE1000" s="60"/>
      <c r="DF1000" s="60"/>
      <c r="DG1000" s="60"/>
      <c r="DH1000" s="60"/>
      <c r="DI1000" s="60"/>
      <c r="DJ1000" s="60"/>
      <c r="DK1000" s="60"/>
      <c r="DL1000" s="60"/>
      <c r="DM1000" s="60"/>
      <c r="DN1000" s="60"/>
      <c r="DO1000" s="60"/>
      <c r="DP1000" s="60"/>
      <c r="DQ1000" s="60"/>
      <c r="DR1000" s="60"/>
      <c r="DS1000" s="60"/>
      <c r="DT1000" s="60"/>
      <c r="DU1000" s="60"/>
      <c r="DV1000" s="60"/>
      <c r="DW1000" s="60"/>
      <c r="DX1000" s="60"/>
      <c r="DY1000" s="60"/>
      <c r="DZ1000" s="60"/>
      <c r="EA1000" s="60"/>
      <c r="EB1000" s="60"/>
      <c r="EC1000" s="60"/>
      <c r="ED1000" s="60"/>
      <c r="EE1000" s="60"/>
      <c r="EF1000" s="60"/>
      <c r="EG1000" s="60"/>
      <c r="EH1000" s="60"/>
      <c r="EI1000" s="60"/>
      <c r="EJ1000" s="60"/>
      <c r="EK1000" s="60"/>
      <c r="EL1000" s="60"/>
      <c r="EM1000" s="60"/>
      <c r="EN1000" s="60"/>
      <c r="EO1000" s="60"/>
      <c r="EP1000" s="60"/>
      <c r="EQ1000" s="60"/>
      <c r="ER1000" s="60"/>
      <c r="ES1000" s="60"/>
      <c r="ET1000" s="60"/>
      <c r="EU1000" s="60"/>
      <c r="EV1000" s="60"/>
      <c r="EW1000" s="60"/>
      <c r="EX1000" s="60"/>
      <c r="EY1000" s="60"/>
      <c r="EZ1000" s="60"/>
      <c r="FA1000" s="60"/>
      <c r="FB1000" s="60"/>
      <c r="FC1000" s="60"/>
      <c r="FD1000" s="60"/>
      <c r="FE1000" s="60"/>
      <c r="FF1000" s="60"/>
      <c r="FG1000" s="60"/>
      <c r="FH1000" s="60"/>
      <c r="FI1000" s="60"/>
      <c r="FJ1000" s="60"/>
      <c r="FK1000" s="60"/>
      <c r="FL1000" s="60"/>
      <c r="FM1000" s="60"/>
      <c r="FN1000" s="60"/>
      <c r="FO1000" s="60"/>
      <c r="FP1000" s="60"/>
      <c r="FQ1000" s="60"/>
      <c r="FR1000" s="60"/>
      <c r="FS1000" s="60"/>
      <c r="FT1000" s="60"/>
      <c r="FU1000" s="60"/>
      <c r="FV1000" s="60"/>
      <c r="FW1000" s="60"/>
      <c r="FX1000" s="60"/>
      <c r="FY1000" s="60"/>
      <c r="FZ1000" s="60"/>
      <c r="GA1000" s="60"/>
      <c r="GB1000" s="60"/>
      <c r="GC1000" s="60"/>
    </row>
    <row r="1001" spans="1:185" s="44" customFormat="1">
      <c r="A1001" s="84"/>
      <c r="B1001" s="84"/>
      <c r="C1001" s="243"/>
      <c r="D1001" s="243"/>
      <c r="E1001" s="242"/>
      <c r="F1001" s="202"/>
      <c r="G1001" s="202"/>
      <c r="H1001" s="202"/>
      <c r="I1001" s="202"/>
      <c r="J1001" s="244"/>
      <c r="K1001" s="131"/>
      <c r="L1001" s="131"/>
      <c r="M1001" s="131"/>
      <c r="N1001" s="131"/>
      <c r="O1001" s="131"/>
      <c r="P1001" s="131"/>
      <c r="Q1001" s="60"/>
      <c r="R1001" s="60"/>
      <c r="S1001" s="60"/>
      <c r="T1001" s="60"/>
      <c r="U1001" s="60"/>
      <c r="V1001" s="60"/>
      <c r="W1001" s="60"/>
      <c r="X1001" s="60"/>
      <c r="Y1001" s="60"/>
      <c r="Z1001" s="60"/>
      <c r="AA1001" s="60"/>
      <c r="AB1001" s="60"/>
      <c r="AC1001" s="60"/>
      <c r="AD1001" s="60"/>
      <c r="AE1001" s="60"/>
      <c r="AF1001" s="60"/>
      <c r="AG1001" s="60"/>
      <c r="AH1001" s="60"/>
      <c r="AI1001" s="60"/>
      <c r="AJ1001" s="60"/>
      <c r="AK1001" s="60"/>
      <c r="AL1001" s="60"/>
      <c r="AM1001" s="60"/>
      <c r="AN1001" s="60"/>
      <c r="AO1001" s="60"/>
      <c r="AP1001" s="60"/>
      <c r="AQ1001" s="60"/>
      <c r="AR1001" s="60"/>
      <c r="AS1001" s="60"/>
      <c r="AT1001" s="60"/>
      <c r="AU1001" s="60"/>
      <c r="AV1001" s="60"/>
      <c r="AW1001" s="60"/>
      <c r="AX1001" s="60"/>
      <c r="AY1001" s="60"/>
      <c r="AZ1001" s="60"/>
      <c r="BA1001" s="60"/>
      <c r="BB1001" s="60"/>
      <c r="BC1001" s="60"/>
      <c r="BD1001" s="60"/>
      <c r="BE1001" s="60"/>
      <c r="BF1001" s="60"/>
      <c r="BG1001" s="60"/>
      <c r="BH1001" s="60"/>
      <c r="BI1001" s="60"/>
      <c r="BJ1001" s="60"/>
      <c r="BK1001" s="60"/>
      <c r="BL1001" s="60"/>
      <c r="BM1001" s="60"/>
      <c r="BN1001" s="60"/>
      <c r="BO1001" s="60"/>
      <c r="BP1001" s="60"/>
      <c r="BQ1001" s="60"/>
      <c r="BR1001" s="60"/>
      <c r="BS1001" s="60"/>
      <c r="BT1001" s="60"/>
      <c r="BU1001" s="60"/>
      <c r="BV1001" s="60"/>
      <c r="BW1001" s="60"/>
      <c r="BX1001" s="60"/>
      <c r="BY1001" s="60"/>
      <c r="BZ1001" s="60"/>
      <c r="CA1001" s="60"/>
      <c r="CB1001" s="60"/>
      <c r="CC1001" s="60"/>
      <c r="CD1001" s="60"/>
      <c r="CE1001" s="60"/>
      <c r="CF1001" s="60"/>
      <c r="CG1001" s="60"/>
      <c r="CH1001" s="60"/>
      <c r="CI1001" s="60"/>
      <c r="CJ1001" s="60"/>
      <c r="CK1001" s="60"/>
      <c r="CL1001" s="60"/>
      <c r="CM1001" s="60"/>
      <c r="CN1001" s="60"/>
      <c r="CO1001" s="60"/>
      <c r="CP1001" s="60"/>
      <c r="CQ1001" s="60"/>
      <c r="CR1001" s="60"/>
      <c r="CS1001" s="60"/>
      <c r="CT1001" s="60"/>
      <c r="CU1001" s="60"/>
      <c r="CV1001" s="60"/>
      <c r="CW1001" s="60"/>
      <c r="CX1001" s="60"/>
      <c r="CY1001" s="60"/>
      <c r="CZ1001" s="60"/>
      <c r="DA1001" s="60"/>
      <c r="DB1001" s="60"/>
      <c r="DC1001" s="60"/>
      <c r="DD1001" s="60"/>
      <c r="DE1001" s="60"/>
      <c r="DF1001" s="60"/>
      <c r="DG1001" s="60"/>
      <c r="DH1001" s="60"/>
      <c r="DI1001" s="60"/>
      <c r="DJ1001" s="60"/>
      <c r="DK1001" s="60"/>
      <c r="DL1001" s="60"/>
      <c r="DM1001" s="60"/>
      <c r="DN1001" s="60"/>
      <c r="DO1001" s="60"/>
      <c r="DP1001" s="60"/>
      <c r="DQ1001" s="60"/>
      <c r="DR1001" s="60"/>
      <c r="DS1001" s="60"/>
      <c r="DT1001" s="60"/>
      <c r="DU1001" s="60"/>
      <c r="DV1001" s="60"/>
      <c r="DW1001" s="60"/>
      <c r="DX1001" s="60"/>
      <c r="DY1001" s="60"/>
      <c r="DZ1001" s="60"/>
      <c r="EA1001" s="60"/>
      <c r="EB1001" s="60"/>
      <c r="EC1001" s="60"/>
      <c r="ED1001" s="60"/>
      <c r="EE1001" s="60"/>
      <c r="EF1001" s="60"/>
      <c r="EG1001" s="60"/>
      <c r="EH1001" s="60"/>
      <c r="EI1001" s="60"/>
      <c r="EJ1001" s="60"/>
      <c r="EK1001" s="60"/>
      <c r="EL1001" s="60"/>
      <c r="EM1001" s="60"/>
      <c r="EN1001" s="60"/>
      <c r="EO1001" s="60"/>
      <c r="EP1001" s="60"/>
      <c r="EQ1001" s="60"/>
      <c r="ER1001" s="60"/>
      <c r="ES1001" s="60"/>
      <c r="ET1001" s="60"/>
      <c r="EU1001" s="60"/>
      <c r="EV1001" s="60"/>
      <c r="EW1001" s="60"/>
      <c r="EX1001" s="60"/>
      <c r="EY1001" s="60"/>
      <c r="EZ1001" s="60"/>
      <c r="FA1001" s="60"/>
      <c r="FB1001" s="60"/>
      <c r="FC1001" s="60"/>
      <c r="FD1001" s="60"/>
      <c r="FE1001" s="60"/>
      <c r="FF1001" s="60"/>
      <c r="FG1001" s="60"/>
      <c r="FH1001" s="60"/>
      <c r="FI1001" s="60"/>
      <c r="FJ1001" s="60"/>
      <c r="FK1001" s="60"/>
      <c r="FL1001" s="60"/>
      <c r="FM1001" s="60"/>
      <c r="FN1001" s="60"/>
      <c r="FO1001" s="60"/>
      <c r="FP1001" s="60"/>
      <c r="FQ1001" s="60"/>
      <c r="FR1001" s="60"/>
      <c r="FS1001" s="60"/>
      <c r="FT1001" s="60"/>
      <c r="FU1001" s="60"/>
      <c r="FV1001" s="60"/>
      <c r="FW1001" s="60"/>
      <c r="FX1001" s="60"/>
      <c r="FY1001" s="60"/>
      <c r="FZ1001" s="60"/>
      <c r="GA1001" s="60"/>
      <c r="GB1001" s="60"/>
      <c r="GC1001" s="60"/>
    </row>
    <row r="1002" spans="1:185" s="44" customFormat="1">
      <c r="A1002" s="84"/>
      <c r="B1002" s="84"/>
      <c r="C1002" s="243"/>
      <c r="D1002" s="243"/>
      <c r="E1002" s="88"/>
      <c r="F1002" s="202"/>
      <c r="G1002" s="202"/>
      <c r="H1002" s="202"/>
      <c r="I1002" s="202"/>
      <c r="J1002" s="244"/>
      <c r="K1002" s="131"/>
      <c r="L1002" s="131"/>
      <c r="M1002" s="131"/>
      <c r="N1002" s="131"/>
      <c r="O1002" s="131"/>
      <c r="P1002" s="131"/>
      <c r="Q1002" s="60"/>
      <c r="R1002" s="60"/>
      <c r="S1002" s="60"/>
      <c r="T1002" s="60"/>
      <c r="U1002" s="60"/>
      <c r="V1002" s="60"/>
      <c r="W1002" s="60"/>
      <c r="X1002" s="60"/>
      <c r="Y1002" s="60"/>
      <c r="Z1002" s="60"/>
      <c r="AA1002" s="60"/>
      <c r="AB1002" s="60"/>
      <c r="AC1002" s="60"/>
      <c r="AD1002" s="60"/>
      <c r="AE1002" s="60"/>
      <c r="AF1002" s="60"/>
      <c r="AG1002" s="60"/>
      <c r="AH1002" s="60"/>
      <c r="AI1002" s="60"/>
      <c r="AJ1002" s="60"/>
      <c r="AK1002" s="60"/>
      <c r="AL1002" s="60"/>
      <c r="AM1002" s="60"/>
      <c r="AN1002" s="60"/>
      <c r="AO1002" s="60"/>
      <c r="AP1002" s="60"/>
      <c r="AQ1002" s="60"/>
      <c r="AR1002" s="60"/>
      <c r="AS1002" s="60"/>
      <c r="AT1002" s="60"/>
      <c r="AU1002" s="60"/>
      <c r="AV1002" s="60"/>
      <c r="AW1002" s="60"/>
      <c r="AX1002" s="60"/>
      <c r="AY1002" s="60"/>
      <c r="AZ1002" s="60"/>
      <c r="BA1002" s="60"/>
      <c r="BB1002" s="60"/>
      <c r="BC1002" s="60"/>
      <c r="BD1002" s="60"/>
      <c r="BE1002" s="60"/>
      <c r="BF1002" s="60"/>
      <c r="BG1002" s="60"/>
      <c r="BH1002" s="60"/>
      <c r="BI1002" s="60"/>
      <c r="BJ1002" s="60"/>
      <c r="BK1002" s="60"/>
      <c r="BL1002" s="60"/>
      <c r="BM1002" s="60"/>
      <c r="BN1002" s="60"/>
      <c r="BO1002" s="60"/>
      <c r="BP1002" s="60"/>
      <c r="BQ1002" s="60"/>
      <c r="BR1002" s="60"/>
      <c r="BS1002" s="60"/>
      <c r="BT1002" s="60"/>
      <c r="BU1002" s="60"/>
      <c r="BV1002" s="60"/>
      <c r="BW1002" s="60"/>
      <c r="BX1002" s="60"/>
      <c r="BY1002" s="60"/>
      <c r="BZ1002" s="60"/>
      <c r="CA1002" s="60"/>
      <c r="CB1002" s="60"/>
      <c r="CC1002" s="60"/>
      <c r="CD1002" s="60"/>
      <c r="CE1002" s="60"/>
      <c r="CF1002" s="60"/>
      <c r="CG1002" s="60"/>
      <c r="CH1002" s="60"/>
      <c r="CI1002" s="60"/>
      <c r="CJ1002" s="60"/>
      <c r="CK1002" s="60"/>
      <c r="CL1002" s="60"/>
      <c r="CM1002" s="60"/>
      <c r="CN1002" s="60"/>
      <c r="CO1002" s="60"/>
      <c r="CP1002" s="60"/>
      <c r="CQ1002" s="60"/>
      <c r="CR1002" s="60"/>
      <c r="CS1002" s="60"/>
      <c r="CT1002" s="60"/>
      <c r="CU1002" s="60"/>
      <c r="CV1002" s="60"/>
      <c r="CW1002" s="60"/>
      <c r="CX1002" s="60"/>
      <c r="CY1002" s="60"/>
      <c r="CZ1002" s="60"/>
      <c r="DA1002" s="60"/>
      <c r="DB1002" s="60"/>
      <c r="DC1002" s="60"/>
      <c r="DD1002" s="60"/>
      <c r="DE1002" s="60"/>
      <c r="DF1002" s="60"/>
      <c r="DG1002" s="60"/>
      <c r="DH1002" s="60"/>
      <c r="DI1002" s="60"/>
      <c r="DJ1002" s="60"/>
      <c r="DK1002" s="60"/>
      <c r="DL1002" s="60"/>
      <c r="DM1002" s="60"/>
      <c r="DN1002" s="60"/>
      <c r="DO1002" s="60"/>
      <c r="DP1002" s="60"/>
      <c r="DQ1002" s="60"/>
      <c r="DR1002" s="60"/>
      <c r="DS1002" s="60"/>
      <c r="DT1002" s="60"/>
      <c r="DU1002" s="60"/>
      <c r="DV1002" s="60"/>
      <c r="DW1002" s="60"/>
      <c r="DX1002" s="60"/>
      <c r="DY1002" s="60"/>
      <c r="DZ1002" s="60"/>
      <c r="EA1002" s="60"/>
      <c r="EB1002" s="60"/>
      <c r="EC1002" s="60"/>
      <c r="ED1002" s="60"/>
      <c r="EE1002" s="60"/>
      <c r="EF1002" s="60"/>
      <c r="EG1002" s="60"/>
      <c r="EH1002" s="60"/>
      <c r="EI1002" s="60"/>
      <c r="EJ1002" s="60"/>
      <c r="EK1002" s="60"/>
      <c r="EL1002" s="60"/>
      <c r="EM1002" s="60"/>
      <c r="EN1002" s="60"/>
      <c r="EO1002" s="60"/>
      <c r="EP1002" s="60"/>
      <c r="EQ1002" s="60"/>
      <c r="ER1002" s="60"/>
      <c r="ES1002" s="60"/>
      <c r="ET1002" s="60"/>
      <c r="EU1002" s="60"/>
      <c r="EV1002" s="60"/>
      <c r="EW1002" s="60"/>
      <c r="EX1002" s="60"/>
      <c r="EY1002" s="60"/>
      <c r="EZ1002" s="60"/>
      <c r="FA1002" s="60"/>
      <c r="FB1002" s="60"/>
      <c r="FC1002" s="60"/>
      <c r="FD1002" s="60"/>
      <c r="FE1002" s="60"/>
      <c r="FF1002" s="60"/>
      <c r="FG1002" s="60"/>
      <c r="FH1002" s="60"/>
      <c r="FI1002" s="60"/>
      <c r="FJ1002" s="60"/>
      <c r="FK1002" s="60"/>
      <c r="FL1002" s="60"/>
      <c r="FM1002" s="60"/>
      <c r="FN1002" s="60"/>
      <c r="FO1002" s="60"/>
      <c r="FP1002" s="60"/>
      <c r="FQ1002" s="60"/>
      <c r="FR1002" s="60"/>
      <c r="FS1002" s="60"/>
      <c r="FT1002" s="60"/>
      <c r="FU1002" s="60"/>
      <c r="FV1002" s="60"/>
      <c r="FW1002" s="60"/>
      <c r="FX1002" s="60"/>
      <c r="FY1002" s="60"/>
      <c r="FZ1002" s="60"/>
      <c r="GA1002" s="60"/>
      <c r="GB1002" s="60"/>
      <c r="GC1002" s="60"/>
    </row>
    <row r="1003" spans="1:185" s="44" customFormat="1">
      <c r="A1003" s="84"/>
      <c r="B1003" s="84"/>
      <c r="C1003" s="243"/>
      <c r="D1003" s="243"/>
      <c r="E1003" s="88"/>
      <c r="F1003" s="202"/>
      <c r="G1003" s="202"/>
      <c r="H1003" s="202"/>
      <c r="I1003" s="202"/>
      <c r="J1003" s="244"/>
      <c r="K1003" s="131"/>
      <c r="L1003" s="131"/>
      <c r="M1003" s="131"/>
      <c r="N1003" s="131"/>
      <c r="O1003" s="131"/>
      <c r="P1003" s="131"/>
      <c r="Q1003" s="60"/>
      <c r="R1003" s="60"/>
      <c r="S1003" s="60"/>
      <c r="T1003" s="60"/>
      <c r="U1003" s="60"/>
      <c r="V1003" s="60"/>
      <c r="W1003" s="60"/>
      <c r="X1003" s="60"/>
      <c r="Y1003" s="60"/>
      <c r="Z1003" s="60"/>
      <c r="AA1003" s="60"/>
      <c r="AB1003" s="60"/>
      <c r="AC1003" s="60"/>
      <c r="AD1003" s="60"/>
      <c r="AE1003" s="60"/>
      <c r="AF1003" s="60"/>
      <c r="AG1003" s="60"/>
      <c r="AH1003" s="60"/>
      <c r="AI1003" s="60"/>
      <c r="AJ1003" s="60"/>
      <c r="AK1003" s="60"/>
      <c r="AL1003" s="60"/>
      <c r="AM1003" s="60"/>
      <c r="AN1003" s="60"/>
      <c r="AO1003" s="60"/>
      <c r="AP1003" s="60"/>
      <c r="AQ1003" s="60"/>
      <c r="AR1003" s="60"/>
      <c r="AS1003" s="60"/>
      <c r="AT1003" s="60"/>
      <c r="AU1003" s="60"/>
      <c r="AV1003" s="60"/>
      <c r="AW1003" s="60"/>
      <c r="AX1003" s="60"/>
      <c r="AY1003" s="60"/>
      <c r="AZ1003" s="60"/>
      <c r="BA1003" s="60"/>
      <c r="BB1003" s="60"/>
      <c r="BC1003" s="60"/>
      <c r="BD1003" s="60"/>
      <c r="BE1003" s="60"/>
      <c r="BF1003" s="60"/>
      <c r="BG1003" s="60"/>
      <c r="BH1003" s="60"/>
      <c r="BI1003" s="60"/>
      <c r="BJ1003" s="60"/>
      <c r="BK1003" s="60"/>
      <c r="BL1003" s="60"/>
      <c r="BM1003" s="60"/>
      <c r="BN1003" s="60"/>
      <c r="BO1003" s="60"/>
      <c r="BP1003" s="60"/>
      <c r="BQ1003" s="60"/>
      <c r="BR1003" s="60"/>
      <c r="BS1003" s="60"/>
      <c r="BT1003" s="60"/>
      <c r="BU1003" s="60"/>
      <c r="BV1003" s="60"/>
      <c r="BW1003" s="60"/>
      <c r="BX1003" s="60"/>
      <c r="BY1003" s="60"/>
      <c r="BZ1003" s="60"/>
      <c r="CA1003" s="60"/>
      <c r="CB1003" s="60"/>
      <c r="CC1003" s="60"/>
      <c r="CD1003" s="60"/>
      <c r="CE1003" s="60"/>
      <c r="CF1003" s="60"/>
      <c r="CG1003" s="60"/>
      <c r="CH1003" s="60"/>
      <c r="CI1003" s="60"/>
      <c r="CJ1003" s="60"/>
      <c r="CK1003" s="60"/>
      <c r="CL1003" s="60"/>
      <c r="CM1003" s="60"/>
      <c r="CN1003" s="60"/>
      <c r="CO1003" s="60"/>
      <c r="CP1003" s="60"/>
      <c r="CQ1003" s="60"/>
      <c r="CR1003" s="60"/>
      <c r="CS1003" s="60"/>
      <c r="CT1003" s="60"/>
      <c r="CU1003" s="60"/>
      <c r="CV1003" s="60"/>
      <c r="CW1003" s="60"/>
      <c r="CX1003" s="60"/>
      <c r="CY1003" s="60"/>
      <c r="CZ1003" s="60"/>
      <c r="DA1003" s="60"/>
      <c r="DB1003" s="60"/>
      <c r="DC1003" s="60"/>
      <c r="DD1003" s="60"/>
      <c r="DE1003" s="60"/>
      <c r="DF1003" s="60"/>
      <c r="DG1003" s="60"/>
      <c r="DH1003" s="60"/>
      <c r="DI1003" s="60"/>
      <c r="DJ1003" s="60"/>
      <c r="DK1003" s="60"/>
      <c r="DL1003" s="60"/>
      <c r="DM1003" s="60"/>
      <c r="DN1003" s="60"/>
      <c r="DO1003" s="60"/>
      <c r="DP1003" s="60"/>
      <c r="DQ1003" s="60"/>
      <c r="DR1003" s="60"/>
      <c r="DS1003" s="60"/>
      <c r="DT1003" s="60"/>
      <c r="DU1003" s="60"/>
      <c r="DV1003" s="60"/>
      <c r="DW1003" s="60"/>
      <c r="DX1003" s="60"/>
      <c r="DY1003" s="60"/>
      <c r="DZ1003" s="60"/>
      <c r="EA1003" s="60"/>
      <c r="EB1003" s="60"/>
      <c r="EC1003" s="60"/>
      <c r="ED1003" s="60"/>
      <c r="EE1003" s="60"/>
      <c r="EF1003" s="60"/>
      <c r="EG1003" s="60"/>
      <c r="EH1003" s="60"/>
      <c r="EI1003" s="60"/>
      <c r="EJ1003" s="60"/>
      <c r="EK1003" s="60"/>
      <c r="EL1003" s="60"/>
      <c r="EM1003" s="60"/>
      <c r="EN1003" s="60"/>
      <c r="EO1003" s="60"/>
      <c r="EP1003" s="60"/>
      <c r="EQ1003" s="60"/>
      <c r="ER1003" s="60"/>
      <c r="ES1003" s="60"/>
      <c r="ET1003" s="60"/>
      <c r="EU1003" s="60"/>
      <c r="EV1003" s="60"/>
      <c r="EW1003" s="60"/>
      <c r="EX1003" s="60"/>
      <c r="EY1003" s="60"/>
      <c r="EZ1003" s="60"/>
      <c r="FA1003" s="60"/>
      <c r="FB1003" s="60"/>
      <c r="FC1003" s="60"/>
      <c r="FD1003" s="60"/>
      <c r="FE1003" s="60"/>
      <c r="FF1003" s="60"/>
      <c r="FG1003" s="60"/>
      <c r="FH1003" s="60"/>
      <c r="FI1003" s="60"/>
      <c r="FJ1003" s="60"/>
      <c r="FK1003" s="60"/>
      <c r="FL1003" s="60"/>
      <c r="FM1003" s="60"/>
      <c r="FN1003" s="60"/>
      <c r="FO1003" s="60"/>
      <c r="FP1003" s="60"/>
      <c r="FQ1003" s="60"/>
      <c r="FR1003" s="60"/>
      <c r="FS1003" s="60"/>
      <c r="FT1003" s="60"/>
      <c r="FU1003" s="60"/>
      <c r="FV1003" s="60"/>
      <c r="FW1003" s="60"/>
      <c r="FX1003" s="60"/>
      <c r="FY1003" s="60"/>
      <c r="FZ1003" s="60"/>
      <c r="GA1003" s="60"/>
      <c r="GB1003" s="60"/>
      <c r="GC1003" s="60"/>
    </row>
    <row r="1004" spans="1:185" s="44" customFormat="1">
      <c r="A1004" s="84"/>
      <c r="B1004" s="84"/>
      <c r="C1004" s="243"/>
      <c r="D1004" s="243"/>
      <c r="E1004" s="88"/>
      <c r="F1004" s="202"/>
      <c r="G1004" s="202"/>
      <c r="H1004" s="202"/>
      <c r="I1004" s="202"/>
      <c r="J1004" s="244"/>
      <c r="K1004" s="131"/>
      <c r="L1004" s="131"/>
      <c r="M1004" s="131"/>
      <c r="N1004" s="131"/>
      <c r="O1004" s="131"/>
      <c r="P1004" s="131"/>
      <c r="Q1004" s="60"/>
      <c r="R1004" s="60"/>
      <c r="S1004" s="60"/>
      <c r="T1004" s="60"/>
      <c r="U1004" s="60"/>
      <c r="V1004" s="60"/>
      <c r="W1004" s="60"/>
      <c r="X1004" s="60"/>
      <c r="Y1004" s="60"/>
      <c r="Z1004" s="60"/>
      <c r="AA1004" s="60"/>
      <c r="AB1004" s="60"/>
      <c r="AC1004" s="60"/>
      <c r="AD1004" s="60"/>
      <c r="AE1004" s="60"/>
      <c r="AF1004" s="60"/>
      <c r="AG1004" s="60"/>
      <c r="AH1004" s="60"/>
      <c r="AI1004" s="60"/>
      <c r="AJ1004" s="60"/>
      <c r="AK1004" s="60"/>
      <c r="AL1004" s="60"/>
      <c r="AM1004" s="60"/>
      <c r="AN1004" s="60"/>
      <c r="AO1004" s="60"/>
      <c r="AP1004" s="60"/>
      <c r="AQ1004" s="60"/>
      <c r="AR1004" s="60"/>
      <c r="AS1004" s="60"/>
      <c r="AT1004" s="60"/>
      <c r="AU1004" s="60"/>
      <c r="AV1004" s="60"/>
      <c r="AW1004" s="60"/>
      <c r="AX1004" s="60"/>
      <c r="AY1004" s="60"/>
      <c r="AZ1004" s="60"/>
      <c r="BA1004" s="60"/>
      <c r="BB1004" s="60"/>
      <c r="BC1004" s="60"/>
      <c r="BD1004" s="60"/>
      <c r="BE1004" s="60"/>
      <c r="BF1004" s="60"/>
      <c r="BG1004" s="60"/>
      <c r="BH1004" s="60"/>
      <c r="BI1004" s="60"/>
      <c r="BJ1004" s="60"/>
      <c r="BK1004" s="60"/>
      <c r="BL1004" s="60"/>
      <c r="BM1004" s="60"/>
      <c r="BN1004" s="60"/>
      <c r="BO1004" s="60"/>
      <c r="BP1004" s="60"/>
      <c r="BQ1004" s="60"/>
      <c r="BR1004" s="60"/>
      <c r="BS1004" s="60"/>
      <c r="BT1004" s="60"/>
      <c r="BU1004" s="60"/>
      <c r="BV1004" s="60"/>
      <c r="BW1004" s="60"/>
      <c r="BX1004" s="60"/>
      <c r="BY1004" s="60"/>
      <c r="BZ1004" s="60"/>
      <c r="CA1004" s="60"/>
      <c r="CB1004" s="60"/>
      <c r="CC1004" s="60"/>
      <c r="CD1004" s="60"/>
      <c r="CE1004" s="60"/>
      <c r="CF1004" s="60"/>
      <c r="CG1004" s="60"/>
      <c r="CH1004" s="60"/>
      <c r="CI1004" s="60"/>
      <c r="CJ1004" s="60"/>
      <c r="CK1004" s="60"/>
      <c r="CL1004" s="60"/>
      <c r="CM1004" s="60"/>
      <c r="CN1004" s="60"/>
      <c r="CO1004" s="60"/>
      <c r="CP1004" s="60"/>
      <c r="CQ1004" s="60"/>
      <c r="CR1004" s="60"/>
      <c r="CS1004" s="60"/>
      <c r="CT1004" s="60"/>
      <c r="CU1004" s="60"/>
      <c r="CV1004" s="60"/>
      <c r="CW1004" s="60"/>
      <c r="CX1004" s="60"/>
      <c r="CY1004" s="60"/>
      <c r="CZ1004" s="60"/>
      <c r="DA1004" s="60"/>
      <c r="DB1004" s="60"/>
      <c r="DC1004" s="60"/>
      <c r="DD1004" s="60"/>
      <c r="DE1004" s="60"/>
      <c r="DF1004" s="60"/>
      <c r="DG1004" s="60"/>
      <c r="DH1004" s="60"/>
      <c r="DI1004" s="60"/>
      <c r="DJ1004" s="60"/>
      <c r="DK1004" s="60"/>
      <c r="DL1004" s="60"/>
      <c r="DM1004" s="60"/>
      <c r="DN1004" s="60"/>
      <c r="DO1004" s="60"/>
      <c r="DP1004" s="60"/>
      <c r="DQ1004" s="60"/>
      <c r="DR1004" s="60"/>
      <c r="DS1004" s="60"/>
      <c r="DT1004" s="60"/>
      <c r="DU1004" s="60"/>
      <c r="DV1004" s="60"/>
      <c r="DW1004" s="60"/>
      <c r="DX1004" s="60"/>
      <c r="DY1004" s="60"/>
      <c r="DZ1004" s="60"/>
      <c r="EA1004" s="60"/>
      <c r="EB1004" s="60"/>
      <c r="EC1004" s="60"/>
      <c r="ED1004" s="60"/>
      <c r="EE1004" s="60"/>
      <c r="EF1004" s="60"/>
      <c r="EG1004" s="60"/>
      <c r="EH1004" s="60"/>
      <c r="EI1004" s="60"/>
      <c r="EJ1004" s="60"/>
      <c r="EK1004" s="60"/>
      <c r="EL1004" s="60"/>
      <c r="EM1004" s="60"/>
      <c r="EN1004" s="60"/>
      <c r="EO1004" s="60"/>
      <c r="EP1004" s="60"/>
      <c r="EQ1004" s="60"/>
      <c r="ER1004" s="60"/>
      <c r="ES1004" s="60"/>
      <c r="ET1004" s="60"/>
      <c r="EU1004" s="60"/>
      <c r="EV1004" s="60"/>
      <c r="EW1004" s="60"/>
      <c r="EX1004" s="60"/>
      <c r="EY1004" s="60"/>
      <c r="EZ1004" s="60"/>
      <c r="FA1004" s="60"/>
      <c r="FB1004" s="60"/>
      <c r="FC1004" s="60"/>
      <c r="FD1004" s="60"/>
      <c r="FE1004" s="60"/>
      <c r="FF1004" s="60"/>
      <c r="FG1004" s="60"/>
      <c r="FH1004" s="60"/>
      <c r="FI1004" s="60"/>
      <c r="FJ1004" s="60"/>
      <c r="FK1004" s="60"/>
      <c r="FL1004" s="60"/>
      <c r="FM1004" s="60"/>
      <c r="FN1004" s="60"/>
      <c r="FO1004" s="60"/>
      <c r="FP1004" s="60"/>
      <c r="FQ1004" s="60"/>
      <c r="FR1004" s="60"/>
      <c r="FS1004" s="60"/>
      <c r="FT1004" s="60"/>
      <c r="FU1004" s="60"/>
      <c r="FV1004" s="60"/>
      <c r="FW1004" s="60"/>
      <c r="FX1004" s="60"/>
      <c r="FY1004" s="60"/>
      <c r="FZ1004" s="60"/>
      <c r="GA1004" s="60"/>
      <c r="GB1004" s="60"/>
      <c r="GC1004" s="60"/>
    </row>
    <row r="1005" spans="1:185">
      <c r="F1005" s="202"/>
      <c r="G1005" s="202"/>
      <c r="H1005" s="202"/>
      <c r="I1005" s="202"/>
    </row>
    <row r="1006" spans="1:185">
      <c r="F1006" s="202"/>
      <c r="G1006" s="202"/>
      <c r="H1006" s="202"/>
      <c r="I1006" s="202"/>
    </row>
    <row r="1007" spans="1:185">
      <c r="F1007" s="202"/>
      <c r="G1007" s="202"/>
      <c r="H1007" s="202"/>
      <c r="I1007" s="202"/>
    </row>
    <row r="1008" spans="1:185">
      <c r="F1008" s="202"/>
      <c r="G1008" s="202"/>
      <c r="H1008" s="202"/>
      <c r="I1008" s="202"/>
    </row>
    <row r="1009" spans="5:9">
      <c r="F1009" s="202"/>
      <c r="G1009" s="202"/>
      <c r="H1009" s="202"/>
      <c r="I1009" s="202"/>
    </row>
    <row r="1010" spans="5:9">
      <c r="F1010" s="202"/>
      <c r="G1010" s="202"/>
      <c r="H1010" s="202"/>
      <c r="I1010" s="202"/>
    </row>
    <row r="1011" spans="5:9">
      <c r="F1011" s="202"/>
      <c r="G1011" s="202"/>
      <c r="H1011" s="202"/>
      <c r="I1011" s="202"/>
    </row>
    <row r="1012" spans="5:9">
      <c r="F1012" s="202"/>
      <c r="G1012" s="202"/>
      <c r="H1012" s="202"/>
      <c r="I1012" s="202"/>
    </row>
    <row r="1013" spans="5:9">
      <c r="F1013" s="202"/>
      <c r="G1013" s="202"/>
      <c r="H1013" s="202"/>
      <c r="I1013" s="202"/>
    </row>
    <row r="1014" spans="5:9">
      <c r="F1014" s="202"/>
      <c r="G1014" s="202"/>
      <c r="H1014" s="202"/>
      <c r="I1014" s="202"/>
    </row>
    <row r="1015" spans="5:9">
      <c r="F1015" s="202"/>
      <c r="G1015" s="202"/>
      <c r="H1015" s="202"/>
      <c r="I1015" s="202"/>
    </row>
    <row r="1016" spans="5:9">
      <c r="F1016" s="202"/>
      <c r="G1016" s="202"/>
      <c r="H1016" s="202"/>
      <c r="I1016" s="202"/>
    </row>
    <row r="1017" spans="5:9">
      <c r="E1017" s="242"/>
      <c r="F1017" s="202"/>
      <c r="G1017" s="202"/>
      <c r="H1017" s="202"/>
      <c r="I1017" s="202"/>
    </row>
    <row r="1018" spans="5:9">
      <c r="F1018" s="202"/>
      <c r="G1018" s="202"/>
      <c r="H1018" s="202"/>
      <c r="I1018" s="202"/>
    </row>
    <row r="1019" spans="5:9">
      <c r="F1019" s="202"/>
      <c r="G1019" s="202"/>
      <c r="H1019" s="202"/>
      <c r="I1019" s="202"/>
    </row>
    <row r="1020" spans="5:9">
      <c r="F1020" s="202"/>
      <c r="G1020" s="202"/>
      <c r="H1020" s="202"/>
      <c r="I1020" s="202"/>
    </row>
    <row r="1031" spans="5:9">
      <c r="E1031" s="242"/>
      <c r="F1031" s="202"/>
      <c r="G1031" s="202"/>
      <c r="H1031" s="202"/>
      <c r="I1031" s="202"/>
    </row>
    <row r="1032" spans="5:9">
      <c r="E1032" s="242"/>
      <c r="F1032" s="202"/>
      <c r="G1032" s="202"/>
      <c r="H1032" s="202"/>
      <c r="I1032" s="202"/>
    </row>
    <row r="1033" spans="5:9">
      <c r="E1033" s="242"/>
      <c r="F1033" s="202"/>
      <c r="G1033" s="202"/>
      <c r="H1033" s="202"/>
      <c r="I1033" s="202"/>
    </row>
    <row r="1034" spans="5:9">
      <c r="E1034" s="242"/>
      <c r="F1034" s="202"/>
      <c r="G1034" s="202"/>
      <c r="H1034" s="202"/>
      <c r="I1034" s="202"/>
    </row>
    <row r="1035" spans="5:9">
      <c r="F1035" s="202"/>
      <c r="G1035" s="202"/>
      <c r="H1035" s="202"/>
      <c r="I1035" s="202"/>
    </row>
    <row r="1036" spans="5:9">
      <c r="F1036" s="202"/>
      <c r="G1036" s="202"/>
      <c r="H1036" s="202"/>
      <c r="I1036" s="202"/>
    </row>
    <row r="1037" spans="5:9">
      <c r="F1037" s="202"/>
      <c r="G1037" s="202"/>
      <c r="H1037" s="202"/>
      <c r="I1037" s="202"/>
    </row>
    <row r="1038" spans="5:9">
      <c r="F1038" s="202"/>
      <c r="G1038" s="202"/>
      <c r="H1038" s="202"/>
      <c r="I1038" s="202"/>
    </row>
    <row r="1039" spans="5:9">
      <c r="F1039" s="202"/>
      <c r="G1039" s="202"/>
      <c r="H1039" s="202"/>
      <c r="I1039" s="202"/>
    </row>
    <row r="1040" spans="5:9">
      <c r="F1040" s="202"/>
      <c r="G1040" s="202"/>
      <c r="H1040" s="202"/>
      <c r="I1040" s="202"/>
    </row>
    <row r="1041" spans="5:9">
      <c r="E1041" s="242"/>
      <c r="F1041" s="202"/>
      <c r="G1041" s="202"/>
      <c r="H1041" s="202"/>
      <c r="I1041" s="202"/>
    </row>
    <row r="1042" spans="5:9">
      <c r="E1042" s="242"/>
      <c r="F1042" s="202"/>
      <c r="G1042" s="202"/>
      <c r="H1042" s="202"/>
      <c r="I1042" s="202"/>
    </row>
    <row r="1043" spans="5:9">
      <c r="E1043" s="242"/>
      <c r="F1043" s="202"/>
      <c r="G1043" s="202"/>
      <c r="H1043" s="202"/>
      <c r="I1043" s="202"/>
    </row>
    <row r="1044" spans="5:9">
      <c r="E1044" s="242"/>
      <c r="F1044" s="202"/>
      <c r="G1044" s="202"/>
      <c r="H1044" s="202"/>
      <c r="I1044" s="202"/>
    </row>
    <row r="1045" spans="5:9">
      <c r="E1045" s="242"/>
      <c r="F1045" s="202"/>
      <c r="G1045" s="202"/>
      <c r="H1045" s="202"/>
      <c r="I1045" s="202"/>
    </row>
    <row r="1046" spans="5:9">
      <c r="E1046" s="242"/>
      <c r="F1046" s="202"/>
      <c r="G1046" s="202"/>
      <c r="H1046" s="202"/>
      <c r="I1046" s="202"/>
    </row>
    <row r="1047" spans="5:9">
      <c r="E1047" s="242"/>
      <c r="F1047" s="202"/>
      <c r="G1047" s="202"/>
      <c r="H1047" s="202"/>
      <c r="I1047" s="202"/>
    </row>
    <row r="1048" spans="5:9">
      <c r="F1048" s="202"/>
      <c r="G1048" s="202"/>
      <c r="H1048" s="202"/>
      <c r="I1048" s="202"/>
    </row>
    <row r="1049" spans="5:9">
      <c r="F1049" s="202"/>
      <c r="G1049" s="202"/>
      <c r="H1049" s="202"/>
      <c r="I1049" s="202"/>
    </row>
    <row r="1050" spans="5:9">
      <c r="F1050" s="202"/>
      <c r="G1050" s="202"/>
      <c r="H1050" s="202"/>
      <c r="I1050" s="202"/>
    </row>
    <row r="1051" spans="5:9">
      <c r="F1051" s="202"/>
      <c r="G1051" s="202"/>
      <c r="H1051" s="202"/>
      <c r="I1051" s="202"/>
    </row>
    <row r="1052" spans="5:9">
      <c r="F1052" s="202"/>
      <c r="G1052" s="202"/>
      <c r="H1052" s="202"/>
      <c r="I1052" s="202"/>
    </row>
    <row r="1053" spans="5:9">
      <c r="F1053" s="202"/>
      <c r="G1053" s="202"/>
      <c r="H1053" s="202"/>
      <c r="I1053" s="202"/>
    </row>
    <row r="1054" spans="5:9">
      <c r="F1054" s="202"/>
      <c r="G1054" s="202"/>
      <c r="H1054" s="202"/>
      <c r="I1054" s="202"/>
    </row>
    <row r="1055" spans="5:9">
      <c r="F1055" s="202"/>
      <c r="G1055" s="202"/>
      <c r="H1055" s="202"/>
      <c r="I1055" s="202"/>
    </row>
    <row r="1056" spans="5:9">
      <c r="F1056" s="202"/>
      <c r="G1056" s="202"/>
      <c r="H1056" s="202"/>
      <c r="I1056" s="202"/>
    </row>
    <row r="1057" spans="5:9">
      <c r="F1057" s="202"/>
      <c r="G1057" s="202"/>
      <c r="H1057" s="202"/>
      <c r="I1057" s="202"/>
    </row>
    <row r="1058" spans="5:9">
      <c r="F1058" s="202"/>
      <c r="G1058" s="202"/>
      <c r="H1058" s="202"/>
      <c r="I1058" s="202"/>
    </row>
    <row r="1059" spans="5:9">
      <c r="F1059" s="202"/>
      <c r="G1059" s="202"/>
      <c r="H1059" s="202"/>
      <c r="I1059" s="202"/>
    </row>
    <row r="1060" spans="5:9">
      <c r="F1060" s="202"/>
      <c r="G1060" s="202"/>
      <c r="H1060" s="202"/>
      <c r="I1060" s="202"/>
    </row>
    <row r="1061" spans="5:9">
      <c r="E1061" s="242"/>
    </row>
    <row r="1062" spans="5:9">
      <c r="E1062" s="242"/>
    </row>
  </sheetData>
  <mergeCells count="67">
    <mergeCell ref="A938:I938"/>
    <mergeCell ref="A939:I939"/>
    <mergeCell ref="A940:I940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6:I936"/>
    <mergeCell ref="A937:I937"/>
    <mergeCell ref="A935:G935"/>
    <mergeCell ref="F549:H549"/>
    <mergeCell ref="F638:H638"/>
    <mergeCell ref="F734:H734"/>
    <mergeCell ref="A549:B549"/>
    <mergeCell ref="C549:C551"/>
    <mergeCell ref="A550:B551"/>
    <mergeCell ref="A638:B638"/>
    <mergeCell ref="C638:C640"/>
    <mergeCell ref="A639:B640"/>
    <mergeCell ref="A734:B734"/>
    <mergeCell ref="F6:H6"/>
    <mergeCell ref="F101:H101"/>
    <mergeCell ref="F188:H188"/>
    <mergeCell ref="F284:H284"/>
    <mergeCell ref="F361:H361"/>
    <mergeCell ref="A6:B6"/>
    <mergeCell ref="C6:C8"/>
    <mergeCell ref="A7:B8"/>
    <mergeCell ref="A101:B101"/>
    <mergeCell ref="C101:C103"/>
    <mergeCell ref="A102:B103"/>
    <mergeCell ref="A188:B188"/>
    <mergeCell ref="C188:C190"/>
    <mergeCell ref="A189:B190"/>
    <mergeCell ref="A284:B284"/>
    <mergeCell ref="C284:C286"/>
    <mergeCell ref="A285:B286"/>
    <mergeCell ref="A361:B361"/>
    <mergeCell ref="C361:C363"/>
    <mergeCell ref="A362:B363"/>
    <mergeCell ref="A455:B455"/>
    <mergeCell ref="C455:C457"/>
    <mergeCell ref="A456:B457"/>
    <mergeCell ref="C453:F453"/>
    <mergeCell ref="F455:H455"/>
    <mergeCell ref="A919:I919"/>
    <mergeCell ref="A920:I920"/>
    <mergeCell ref="A921:I921"/>
    <mergeCell ref="C734:C736"/>
    <mergeCell ref="A735:B736"/>
    <mergeCell ref="A823:B823"/>
    <mergeCell ref="C823:C825"/>
    <mergeCell ref="A824:B825"/>
    <mergeCell ref="F823:H823"/>
    <mergeCell ref="A915:I915"/>
    <mergeCell ref="A916:I916"/>
    <mergeCell ref="A917:I917"/>
    <mergeCell ref="A918:I918"/>
    <mergeCell ref="A922:I922"/>
    <mergeCell ref="A923:I923"/>
    <mergeCell ref="A924:I924"/>
    <mergeCell ref="A925:I925"/>
    <mergeCell ref="A926:I926"/>
  </mergeCells>
  <pageMargins left="0.23622047244094491" right="0.23622047244094491" top="0.35433070866141736" bottom="0.19685039370078741" header="0.31496062992125984" footer="0.31496062992125984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70"/>
  <sheetViews>
    <sheetView workbookViewId="0">
      <selection activeCell="I93" sqref="I93"/>
    </sheetView>
  </sheetViews>
  <sheetFormatPr defaultRowHeight="15"/>
  <cols>
    <col min="1" max="1" width="25.28515625" customWidth="1"/>
    <col min="2" max="2" width="9.42578125" customWidth="1"/>
    <col min="3" max="3" width="10.42578125" customWidth="1"/>
    <col min="4" max="4" width="10.28515625" customWidth="1"/>
    <col min="5" max="5" width="11" customWidth="1"/>
    <col min="6" max="6" width="10.42578125" customWidth="1"/>
    <col min="7" max="7" width="9.42578125" customWidth="1"/>
    <col min="8" max="8" width="10.42578125" customWidth="1"/>
    <col min="9" max="9" width="10.85546875" customWidth="1"/>
    <col min="10" max="10" width="12.42578125" customWidth="1"/>
    <col min="11" max="12" width="9.7109375" customWidth="1"/>
    <col min="13" max="13" width="11.28515625" customWidth="1"/>
  </cols>
  <sheetData>
    <row r="1" spans="1:38" ht="15.75">
      <c r="A1" s="2"/>
      <c r="B1" s="3" t="s">
        <v>174</v>
      </c>
      <c r="C1" s="3"/>
      <c r="D1" s="3"/>
      <c r="E1" s="3"/>
      <c r="F1" s="3"/>
      <c r="G1" s="3"/>
      <c r="H1" s="4"/>
      <c r="I1" s="4"/>
      <c r="J1" s="4"/>
      <c r="K1" s="4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15.75" thickBot="1">
      <c r="A2" s="6"/>
      <c r="B2" s="6"/>
      <c r="C2" s="6"/>
      <c r="D2" s="7" t="s">
        <v>313</v>
      </c>
      <c r="E2" s="7"/>
      <c r="F2" s="7"/>
      <c r="G2" s="7"/>
      <c r="H2" s="7"/>
      <c r="I2" s="7"/>
      <c r="J2" s="7"/>
      <c r="K2" s="81" t="s">
        <v>347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42.75" customHeight="1" thickBot="1">
      <c r="A3" s="10" t="s">
        <v>140</v>
      </c>
      <c r="B3" s="11">
        <v>1</v>
      </c>
      <c r="C3" s="12">
        <v>2</v>
      </c>
      <c r="D3" s="13">
        <v>3</v>
      </c>
      <c r="E3" s="11">
        <v>4</v>
      </c>
      <c r="F3" s="11">
        <v>5</v>
      </c>
      <c r="G3" s="12">
        <v>6</v>
      </c>
      <c r="H3" s="11">
        <v>7</v>
      </c>
      <c r="I3" s="14">
        <v>8</v>
      </c>
      <c r="J3" s="11">
        <v>9</v>
      </c>
      <c r="K3" s="13">
        <v>10</v>
      </c>
      <c r="L3" s="15" t="s">
        <v>141</v>
      </c>
      <c r="M3" s="11" t="s">
        <v>142</v>
      </c>
    </row>
    <row r="4" spans="1:38" ht="15.75" customHeight="1" thickBot="1">
      <c r="A4" s="17"/>
      <c r="B4" s="18"/>
      <c r="C4" s="19"/>
      <c r="D4" s="20"/>
      <c r="E4" s="18"/>
      <c r="F4" s="18"/>
      <c r="G4" s="19"/>
      <c r="H4" s="18"/>
      <c r="I4" s="21"/>
      <c r="J4" s="18"/>
      <c r="K4" s="20"/>
      <c r="L4" s="22"/>
      <c r="M4" s="23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</row>
    <row r="5" spans="1:38" ht="15.75" thickBot="1">
      <c r="A5" s="27" t="s">
        <v>18</v>
      </c>
      <c r="B5" s="25">
        <v>26.38</v>
      </c>
      <c r="C5" s="25">
        <v>31.2</v>
      </c>
      <c r="D5" s="25">
        <v>18.100000000000001</v>
      </c>
      <c r="E5" s="25">
        <v>30.4</v>
      </c>
      <c r="F5" s="25">
        <v>27.1</v>
      </c>
      <c r="G5" s="25">
        <v>24.8</v>
      </c>
      <c r="H5" s="25">
        <v>28</v>
      </c>
      <c r="I5" s="25">
        <v>22.6</v>
      </c>
      <c r="J5" s="25">
        <v>32</v>
      </c>
      <c r="K5" s="26">
        <v>20.83</v>
      </c>
      <c r="L5" s="1">
        <v>261.41000000000003</v>
      </c>
      <c r="M5" s="16">
        <v>26.141000000000002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5.75" thickBot="1">
      <c r="A6" s="27" t="s">
        <v>62</v>
      </c>
      <c r="B6" s="25">
        <v>0.3</v>
      </c>
      <c r="C6" s="25">
        <v>0.35</v>
      </c>
      <c r="D6" s="25">
        <v>0.6</v>
      </c>
      <c r="E6" s="25">
        <v>0</v>
      </c>
      <c r="F6" s="25">
        <v>0.3</v>
      </c>
      <c r="G6" s="25">
        <v>0.3</v>
      </c>
      <c r="H6" s="25">
        <v>0.35</v>
      </c>
      <c r="I6" s="25">
        <v>0.3</v>
      </c>
      <c r="J6" s="25">
        <v>0.3</v>
      </c>
      <c r="K6" s="26">
        <v>0.3</v>
      </c>
      <c r="L6" s="1">
        <v>3.0999999999999996</v>
      </c>
      <c r="M6" s="16">
        <v>0.30999999999999994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8" ht="15.75" thickBot="1">
      <c r="A7" s="27" t="s">
        <v>53</v>
      </c>
      <c r="B7" s="25">
        <v>1</v>
      </c>
      <c r="C7" s="25">
        <v>16.5</v>
      </c>
      <c r="D7" s="25">
        <v>58.9</v>
      </c>
      <c r="E7" s="25">
        <v>7.14</v>
      </c>
      <c r="F7" s="25">
        <v>1.08</v>
      </c>
      <c r="G7" s="25">
        <v>7</v>
      </c>
      <c r="H7" s="25">
        <v>9.3000000000000007</v>
      </c>
      <c r="I7" s="25">
        <v>2.5</v>
      </c>
      <c r="J7" s="25">
        <v>15.5</v>
      </c>
      <c r="K7" s="26">
        <v>106.4</v>
      </c>
      <c r="L7" s="1">
        <v>225.32</v>
      </c>
      <c r="M7" s="16">
        <v>22.532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</row>
    <row r="8" spans="1:38" ht="15.75" thickBot="1">
      <c r="A8" s="27" t="s">
        <v>91</v>
      </c>
      <c r="B8" s="25">
        <v>0.2</v>
      </c>
      <c r="C8" s="25">
        <v>0</v>
      </c>
      <c r="D8" s="25">
        <v>0.2</v>
      </c>
      <c r="E8" s="25">
        <v>0</v>
      </c>
      <c r="F8" s="25">
        <v>0.25</v>
      </c>
      <c r="G8" s="25">
        <v>0.38</v>
      </c>
      <c r="H8" s="25">
        <v>0</v>
      </c>
      <c r="I8" s="25">
        <v>0.2</v>
      </c>
      <c r="J8" s="25">
        <v>0</v>
      </c>
      <c r="K8" s="26">
        <v>0.2</v>
      </c>
      <c r="L8" s="1">
        <v>1.43</v>
      </c>
      <c r="M8" s="16">
        <v>0.14299999999999999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</row>
    <row r="9" spans="1:38" ht="15.75" thickBot="1">
      <c r="A9" s="27" t="s">
        <v>26</v>
      </c>
      <c r="B9" s="25">
        <v>30</v>
      </c>
      <c r="C9" s="25">
        <v>30</v>
      </c>
      <c r="D9" s="25">
        <v>30</v>
      </c>
      <c r="E9" s="25">
        <v>30</v>
      </c>
      <c r="F9" s="25">
        <v>30</v>
      </c>
      <c r="G9" s="25">
        <v>30</v>
      </c>
      <c r="H9" s="25">
        <v>30</v>
      </c>
      <c r="I9" s="25">
        <v>30</v>
      </c>
      <c r="J9" s="25">
        <v>30</v>
      </c>
      <c r="K9" s="26">
        <v>30</v>
      </c>
      <c r="L9" s="1">
        <v>300</v>
      </c>
      <c r="M9" s="16">
        <v>30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</row>
    <row r="10" spans="1:38" ht="15.75" thickBot="1">
      <c r="A10" s="27" t="s">
        <v>40</v>
      </c>
      <c r="B10" s="25">
        <v>29</v>
      </c>
      <c r="C10" s="25">
        <v>23</v>
      </c>
      <c r="D10" s="25">
        <v>23</v>
      </c>
      <c r="E10" s="25">
        <v>23</v>
      </c>
      <c r="F10" s="25">
        <v>23</v>
      </c>
      <c r="G10" s="25">
        <v>23</v>
      </c>
      <c r="H10" s="25">
        <v>42</v>
      </c>
      <c r="I10" s="25">
        <v>23</v>
      </c>
      <c r="J10" s="25">
        <v>32</v>
      </c>
      <c r="K10" s="26">
        <v>23</v>
      </c>
      <c r="L10" s="1">
        <v>264</v>
      </c>
      <c r="M10" s="16">
        <v>26.4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</row>
    <row r="11" spans="1:38" ht="15.75" thickBot="1">
      <c r="A11" s="27" t="s">
        <v>47</v>
      </c>
      <c r="B11" s="25">
        <v>37.5</v>
      </c>
      <c r="C11" s="25">
        <v>37.5</v>
      </c>
      <c r="D11" s="25">
        <v>37.5</v>
      </c>
      <c r="E11" s="25">
        <v>37.5</v>
      </c>
      <c r="F11" s="25">
        <v>37.5</v>
      </c>
      <c r="G11" s="25">
        <v>37.5</v>
      </c>
      <c r="H11" s="25">
        <v>37.5</v>
      </c>
      <c r="I11" s="25">
        <v>37.5</v>
      </c>
      <c r="J11" s="25">
        <v>37.5</v>
      </c>
      <c r="K11" s="26">
        <v>37.5</v>
      </c>
      <c r="L11" s="1">
        <v>375</v>
      </c>
      <c r="M11" s="16">
        <v>37.5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</row>
    <row r="12" spans="1:38" ht="15.75" thickBot="1">
      <c r="A12" s="27" t="s">
        <v>45</v>
      </c>
      <c r="B12" s="25">
        <v>36.4</v>
      </c>
      <c r="C12" s="25">
        <v>0</v>
      </c>
      <c r="D12" s="25">
        <v>28.8</v>
      </c>
      <c r="E12" s="25">
        <v>0</v>
      </c>
      <c r="F12" s="25">
        <v>36.4</v>
      </c>
      <c r="G12" s="25">
        <v>30</v>
      </c>
      <c r="H12" s="25">
        <v>5.95</v>
      </c>
      <c r="I12" s="25">
        <v>26.1</v>
      </c>
      <c r="J12" s="25">
        <v>40.5</v>
      </c>
      <c r="K12" s="26">
        <v>24.700000000000003</v>
      </c>
      <c r="L12" s="1">
        <v>228.84999999999997</v>
      </c>
      <c r="M12" s="16">
        <v>22.884999999999998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</row>
    <row r="13" spans="1:38" ht="15.75" thickBot="1">
      <c r="A13" s="27" t="s">
        <v>73</v>
      </c>
      <c r="B13" s="25">
        <v>21.6</v>
      </c>
      <c r="C13" s="25">
        <v>0</v>
      </c>
      <c r="D13" s="25">
        <v>0</v>
      </c>
      <c r="E13" s="25">
        <v>21.6</v>
      </c>
      <c r="F13" s="25">
        <v>0</v>
      </c>
      <c r="G13" s="25">
        <v>21.6</v>
      </c>
      <c r="H13" s="25">
        <v>0</v>
      </c>
      <c r="I13" s="25">
        <v>0</v>
      </c>
      <c r="J13" s="25">
        <v>21.6</v>
      </c>
      <c r="K13" s="26">
        <v>0</v>
      </c>
      <c r="L13" s="1">
        <v>86.4</v>
      </c>
      <c r="M13" s="16">
        <v>8.64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</row>
    <row r="14" spans="1:38" s="39" customFormat="1" ht="15.75" thickBot="1">
      <c r="A14" s="27" t="s">
        <v>86</v>
      </c>
      <c r="B14" s="25">
        <v>0</v>
      </c>
      <c r="C14" s="25">
        <v>0</v>
      </c>
      <c r="D14" s="25">
        <v>45.5</v>
      </c>
      <c r="E14" s="25">
        <v>0</v>
      </c>
      <c r="F14" s="25">
        <v>0</v>
      </c>
      <c r="G14" s="25">
        <v>45.5</v>
      </c>
      <c r="H14" s="25">
        <v>0</v>
      </c>
      <c r="I14" s="25">
        <v>0</v>
      </c>
      <c r="J14" s="25">
        <v>0</v>
      </c>
      <c r="K14" s="26">
        <v>0</v>
      </c>
      <c r="L14" s="1">
        <v>91</v>
      </c>
      <c r="M14" s="16">
        <v>9.1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</row>
    <row r="15" spans="1:38" s="39" customFormat="1" ht="15.75" thickBot="1">
      <c r="A15" s="27" t="s">
        <v>309</v>
      </c>
      <c r="B15" s="25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14</v>
      </c>
      <c r="J15" s="25">
        <v>0</v>
      </c>
      <c r="K15" s="26">
        <v>0</v>
      </c>
      <c r="L15" s="1">
        <v>22</v>
      </c>
      <c r="M15" s="16">
        <v>2.2000000000000002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</row>
    <row r="16" spans="1:38" ht="15.75" thickBot="1">
      <c r="A16" s="27" t="s">
        <v>71</v>
      </c>
      <c r="B16" s="25">
        <v>37.700000000000003</v>
      </c>
      <c r="C16" s="25">
        <v>15</v>
      </c>
      <c r="D16" s="25">
        <v>7</v>
      </c>
      <c r="E16" s="25">
        <v>0</v>
      </c>
      <c r="F16" s="25">
        <v>38.5</v>
      </c>
      <c r="G16" s="25">
        <v>0</v>
      </c>
      <c r="H16" s="25">
        <v>43</v>
      </c>
      <c r="I16" s="25">
        <v>45.6</v>
      </c>
      <c r="J16" s="25">
        <v>12</v>
      </c>
      <c r="K16" s="26">
        <v>0</v>
      </c>
      <c r="L16" s="1">
        <v>198.79999999999998</v>
      </c>
      <c r="M16" s="16">
        <v>19.88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</row>
    <row r="17" spans="1:38" ht="15.75" thickBot="1">
      <c r="A17" s="27" t="s">
        <v>143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1">
        <v>0</v>
      </c>
      <c r="M17" s="16">
        <v>0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5.75" thickBot="1">
      <c r="A18" s="27" t="s">
        <v>99</v>
      </c>
      <c r="B18" s="25">
        <v>23</v>
      </c>
      <c r="C18" s="25">
        <v>10.75</v>
      </c>
      <c r="D18" s="25">
        <v>0</v>
      </c>
      <c r="E18" s="25">
        <v>11.4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1">
        <v>45.15</v>
      </c>
      <c r="M18" s="16">
        <v>4.5149999999999997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ht="15.75" thickBot="1">
      <c r="A19" s="27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20</v>
      </c>
      <c r="I19" s="25">
        <v>0</v>
      </c>
      <c r="J19" s="25">
        <v>0</v>
      </c>
      <c r="K19" s="26">
        <v>0</v>
      </c>
      <c r="L19" s="1">
        <v>20</v>
      </c>
      <c r="M19" s="16">
        <v>2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spans="1:38" ht="15.75" thickBot="1">
      <c r="A20" s="27" t="s">
        <v>104</v>
      </c>
      <c r="B20" s="25">
        <v>0</v>
      </c>
      <c r="C20" s="25">
        <v>11</v>
      </c>
      <c r="D20" s="25">
        <v>0</v>
      </c>
      <c r="E20" s="25">
        <v>30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6">
        <v>30</v>
      </c>
      <c r="L20" s="1">
        <v>71</v>
      </c>
      <c r="M20" s="16">
        <v>7.1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5.75" thickBot="1">
      <c r="A21" s="27" t="s">
        <v>65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6">
        <v>0</v>
      </c>
      <c r="L21" s="1">
        <v>0</v>
      </c>
      <c r="M21" s="16">
        <v>0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</row>
    <row r="22" spans="1:38" ht="15.75" thickBot="1">
      <c r="A22" s="27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25</v>
      </c>
      <c r="G22" s="25">
        <v>0</v>
      </c>
      <c r="H22" s="25">
        <v>0</v>
      </c>
      <c r="I22" s="25">
        <v>0</v>
      </c>
      <c r="J22" s="25">
        <v>25</v>
      </c>
      <c r="K22" s="26">
        <v>0</v>
      </c>
      <c r="L22" s="1">
        <v>50</v>
      </c>
      <c r="M22" s="16">
        <v>5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</row>
    <row r="23" spans="1:38" ht="15.75" thickBot="1">
      <c r="A23" s="27" t="s">
        <v>33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8</v>
      </c>
      <c r="H23" s="25">
        <v>0</v>
      </c>
      <c r="I23" s="25">
        <v>0</v>
      </c>
      <c r="J23" s="25">
        <v>0</v>
      </c>
      <c r="K23" s="26">
        <v>0</v>
      </c>
      <c r="L23" s="1">
        <v>8</v>
      </c>
      <c r="M23" s="16">
        <v>0.8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</row>
    <row r="24" spans="1:38" ht="15.75" thickBot="1">
      <c r="A24" s="27" t="s">
        <v>144</v>
      </c>
      <c r="B24" s="25">
        <v>0</v>
      </c>
      <c r="C24" s="25">
        <v>0</v>
      </c>
      <c r="D24" s="25">
        <v>25</v>
      </c>
      <c r="E24" s="25">
        <v>0</v>
      </c>
      <c r="F24" s="25">
        <v>0</v>
      </c>
      <c r="G24" s="25">
        <v>25</v>
      </c>
      <c r="H24" s="25">
        <v>0</v>
      </c>
      <c r="I24" s="25">
        <v>0</v>
      </c>
      <c r="J24" s="25">
        <v>0</v>
      </c>
      <c r="K24" s="26">
        <v>0</v>
      </c>
      <c r="L24" s="1">
        <v>50</v>
      </c>
      <c r="M24" s="16">
        <v>5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ht="15.75" thickBot="1">
      <c r="A25" s="27" t="s">
        <v>145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>
        <v>0</v>
      </c>
      <c r="L25" s="1">
        <v>0</v>
      </c>
      <c r="M25" s="16">
        <v>0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</row>
    <row r="26" spans="1:38" ht="15.75" thickBot="1">
      <c r="A26" s="27" t="s">
        <v>127</v>
      </c>
      <c r="B26" s="25">
        <v>0</v>
      </c>
      <c r="C26" s="25">
        <v>0</v>
      </c>
      <c r="D26" s="25">
        <v>12</v>
      </c>
      <c r="E26" s="25">
        <v>0</v>
      </c>
      <c r="F26" s="25">
        <v>0</v>
      </c>
      <c r="G26" s="25">
        <v>25</v>
      </c>
      <c r="H26" s="25">
        <v>0</v>
      </c>
      <c r="I26" s="25">
        <v>0</v>
      </c>
      <c r="J26" s="25">
        <v>0</v>
      </c>
      <c r="K26" s="26">
        <v>32.5</v>
      </c>
      <c r="L26" s="1">
        <v>69.5</v>
      </c>
      <c r="M26" s="16">
        <v>6.95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</row>
    <row r="27" spans="1:38" ht="15.75" thickBot="1">
      <c r="A27" s="27" t="s">
        <v>32</v>
      </c>
      <c r="B27" s="25">
        <v>148</v>
      </c>
      <c r="C27" s="25">
        <v>151.6</v>
      </c>
      <c r="D27" s="25">
        <v>60</v>
      </c>
      <c r="E27" s="25">
        <v>144.6</v>
      </c>
      <c r="F27" s="25">
        <v>34.5</v>
      </c>
      <c r="G27" s="25">
        <v>60</v>
      </c>
      <c r="H27" s="25">
        <v>151.6</v>
      </c>
      <c r="I27" s="25">
        <v>56</v>
      </c>
      <c r="J27" s="25">
        <v>171.6</v>
      </c>
      <c r="K27" s="26">
        <v>40</v>
      </c>
      <c r="L27" s="1">
        <v>1017.9000000000001</v>
      </c>
      <c r="M27" s="16">
        <v>101.79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</row>
    <row r="28" spans="1:38" ht="15.75" thickBot="1">
      <c r="A28" s="27" t="s">
        <v>34</v>
      </c>
      <c r="B28" s="25">
        <v>37.799999999999997</v>
      </c>
      <c r="C28" s="25">
        <v>8</v>
      </c>
      <c r="D28" s="25">
        <v>59</v>
      </c>
      <c r="E28" s="25">
        <v>29.74</v>
      </c>
      <c r="F28" s="25">
        <v>40.4</v>
      </c>
      <c r="G28" s="25">
        <v>42.28</v>
      </c>
      <c r="H28" s="25">
        <v>8</v>
      </c>
      <c r="I28" s="25">
        <v>95.4</v>
      </c>
      <c r="J28" s="25">
        <v>8</v>
      </c>
      <c r="K28" s="26">
        <v>33.739999999999995</v>
      </c>
      <c r="L28" s="1">
        <v>362.36</v>
      </c>
      <c r="M28" s="16">
        <v>36.236000000000004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</row>
    <row r="29" spans="1:38" ht="15.75" thickBot="1">
      <c r="A29" s="27" t="s">
        <v>35</v>
      </c>
      <c r="B29" s="25">
        <v>33.200000000000003</v>
      </c>
      <c r="C29" s="25">
        <v>21</v>
      </c>
      <c r="D29" s="25">
        <v>22.9</v>
      </c>
      <c r="E29" s="25">
        <v>23.3</v>
      </c>
      <c r="F29" s="25">
        <v>25.6</v>
      </c>
      <c r="G29" s="25">
        <v>19.93</v>
      </c>
      <c r="H29" s="25">
        <v>14.5</v>
      </c>
      <c r="I29" s="25">
        <v>31.299999999999997</v>
      </c>
      <c r="J29" s="25">
        <v>18.25</v>
      </c>
      <c r="K29" s="26">
        <v>9</v>
      </c>
      <c r="L29" s="1">
        <v>218.98000000000002</v>
      </c>
      <c r="M29" s="16">
        <v>21.898000000000003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</row>
    <row r="30" spans="1:38" ht="15.75" thickBot="1">
      <c r="A30" s="27" t="s">
        <v>31</v>
      </c>
      <c r="B30" s="25">
        <v>0</v>
      </c>
      <c r="C30" s="25">
        <v>47.5</v>
      </c>
      <c r="D30" s="25">
        <v>0</v>
      </c>
      <c r="E30" s="25">
        <v>28.4</v>
      </c>
      <c r="F30" s="25">
        <v>51</v>
      </c>
      <c r="G30" s="25">
        <v>0</v>
      </c>
      <c r="H30" s="25">
        <v>47.5</v>
      </c>
      <c r="I30" s="25">
        <v>32</v>
      </c>
      <c r="J30" s="25">
        <v>0</v>
      </c>
      <c r="K30" s="26">
        <v>28.4</v>
      </c>
      <c r="L30" s="1">
        <v>234.8</v>
      </c>
      <c r="M30" s="16">
        <v>23.48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</row>
    <row r="31" spans="1:38" ht="15.75" thickBot="1">
      <c r="A31" s="27" t="s">
        <v>44</v>
      </c>
      <c r="B31" s="25">
        <v>40.5</v>
      </c>
      <c r="C31" s="25">
        <v>16</v>
      </c>
      <c r="D31" s="25">
        <v>96</v>
      </c>
      <c r="E31" s="25">
        <v>40</v>
      </c>
      <c r="F31" s="25">
        <v>149.6</v>
      </c>
      <c r="G31" s="25">
        <v>40.5</v>
      </c>
      <c r="H31" s="25">
        <v>0</v>
      </c>
      <c r="I31" s="25">
        <v>45.3</v>
      </c>
      <c r="J31" s="25">
        <v>53</v>
      </c>
      <c r="K31" s="26">
        <v>16</v>
      </c>
      <c r="L31" s="1">
        <v>496.90000000000003</v>
      </c>
      <c r="M31" s="16">
        <v>49.690000000000005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</row>
    <row r="32" spans="1:38" ht="15.75" thickBot="1">
      <c r="A32" s="27" t="s">
        <v>182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>
        <v>0</v>
      </c>
      <c r="L32" s="1">
        <v>0</v>
      </c>
      <c r="M32" s="16">
        <v>0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</row>
    <row r="33" spans="1:38" ht="15.75" thickBot="1">
      <c r="A33" s="27" t="s">
        <v>37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12</v>
      </c>
      <c r="H33" s="25">
        <v>0</v>
      </c>
      <c r="I33" s="25">
        <v>0</v>
      </c>
      <c r="J33" s="25">
        <v>0</v>
      </c>
      <c r="K33" s="26">
        <v>0</v>
      </c>
      <c r="L33" s="1">
        <v>12</v>
      </c>
      <c r="M33" s="16">
        <v>1.2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</row>
    <row r="34" spans="1:38" ht="15.75" thickBot="1">
      <c r="A34" s="27" t="s">
        <v>121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6">
        <v>0</v>
      </c>
      <c r="L34" s="1">
        <v>0</v>
      </c>
      <c r="M34" s="16">
        <v>0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</row>
    <row r="35" spans="1:38" ht="15.75" thickBot="1">
      <c r="A35" s="27" t="s">
        <v>146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6">
        <v>0</v>
      </c>
      <c r="L35" s="1">
        <v>0</v>
      </c>
      <c r="M35" s="16">
        <v>0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</row>
    <row r="36" spans="1:38" ht="15.75" thickBot="1">
      <c r="A36" s="27" t="s">
        <v>184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6">
        <v>0</v>
      </c>
      <c r="L36" s="1">
        <v>0</v>
      </c>
      <c r="M36" s="16">
        <v>0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</row>
    <row r="37" spans="1:38" ht="15.75" thickBot="1">
      <c r="A37" s="27" t="s">
        <v>46</v>
      </c>
      <c r="B37" s="25">
        <v>1</v>
      </c>
      <c r="C37" s="25">
        <v>0</v>
      </c>
      <c r="D37" s="25">
        <v>1</v>
      </c>
      <c r="E37" s="25">
        <v>0</v>
      </c>
      <c r="F37" s="25">
        <v>1</v>
      </c>
      <c r="G37" s="25">
        <v>0</v>
      </c>
      <c r="H37" s="25">
        <v>0</v>
      </c>
      <c r="I37" s="25">
        <v>1</v>
      </c>
      <c r="J37" s="25">
        <v>0</v>
      </c>
      <c r="K37" s="26">
        <v>3</v>
      </c>
      <c r="L37" s="1">
        <v>7</v>
      </c>
      <c r="M37" s="16">
        <v>0.7</v>
      </c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</row>
    <row r="38" spans="1:38" s="39" customFormat="1" ht="15.75" thickBot="1">
      <c r="A38" s="27" t="s">
        <v>20</v>
      </c>
      <c r="B38" s="25">
        <v>15</v>
      </c>
      <c r="C38" s="25">
        <v>17</v>
      </c>
      <c r="D38" s="25">
        <v>19.3</v>
      </c>
      <c r="E38" s="25">
        <v>8</v>
      </c>
      <c r="F38" s="25">
        <v>18</v>
      </c>
      <c r="G38" s="25">
        <v>15.1</v>
      </c>
      <c r="H38" s="25">
        <v>21.9</v>
      </c>
      <c r="I38" s="25">
        <v>8.9</v>
      </c>
      <c r="J38" s="25">
        <v>31</v>
      </c>
      <c r="K38" s="26">
        <v>16.2</v>
      </c>
      <c r="L38" s="1">
        <v>170.39999999999998</v>
      </c>
      <c r="M38" s="16">
        <v>17.04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</row>
    <row r="39" spans="1:38" s="39" customFormat="1" ht="15.75" thickBot="1">
      <c r="A39" s="27" t="s">
        <v>36</v>
      </c>
      <c r="B39" s="25">
        <v>18.7</v>
      </c>
      <c r="C39" s="25">
        <v>8</v>
      </c>
      <c r="D39" s="25">
        <v>2.1</v>
      </c>
      <c r="E39" s="25">
        <v>12.1</v>
      </c>
      <c r="F39" s="25">
        <v>11.360000000000001</v>
      </c>
      <c r="G39" s="25">
        <v>14.3</v>
      </c>
      <c r="H39" s="25">
        <v>6</v>
      </c>
      <c r="I39" s="25">
        <v>11.2</v>
      </c>
      <c r="J39" s="25">
        <v>6.5</v>
      </c>
      <c r="K39" s="26">
        <v>13.879999999999999</v>
      </c>
      <c r="L39" s="1">
        <v>104.14</v>
      </c>
      <c r="M39" s="16">
        <v>10.414</v>
      </c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</row>
    <row r="40" spans="1:38" ht="15.75" thickBot="1">
      <c r="A40" s="27" t="s">
        <v>49</v>
      </c>
      <c r="B40" s="25">
        <v>0</v>
      </c>
      <c r="C40" s="25">
        <v>100</v>
      </c>
      <c r="D40" s="25">
        <v>0</v>
      </c>
      <c r="E40" s="25">
        <v>0</v>
      </c>
      <c r="F40" s="25">
        <v>0</v>
      </c>
      <c r="G40" s="25">
        <v>100</v>
      </c>
      <c r="H40" s="25">
        <v>0</v>
      </c>
      <c r="I40" s="25">
        <v>0</v>
      </c>
      <c r="J40" s="25">
        <v>0</v>
      </c>
      <c r="K40" s="26">
        <v>100</v>
      </c>
      <c r="L40" s="1">
        <v>300</v>
      </c>
      <c r="M40" s="16">
        <v>30</v>
      </c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</row>
    <row r="41" spans="1:38" ht="15.75" thickBot="1">
      <c r="A41" s="27" t="s">
        <v>92</v>
      </c>
      <c r="B41" s="25">
        <v>0</v>
      </c>
      <c r="C41" s="25">
        <v>36</v>
      </c>
      <c r="D41" s="25">
        <v>0</v>
      </c>
      <c r="E41" s="25">
        <v>0</v>
      </c>
      <c r="F41" s="25">
        <v>47.25</v>
      </c>
      <c r="G41" s="25">
        <v>0</v>
      </c>
      <c r="H41" s="25">
        <v>36</v>
      </c>
      <c r="I41" s="25">
        <v>0</v>
      </c>
      <c r="J41" s="25">
        <v>14</v>
      </c>
      <c r="K41" s="26">
        <v>0</v>
      </c>
      <c r="L41" s="1">
        <v>133.25</v>
      </c>
      <c r="M41" s="16">
        <v>13.324999999999999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</row>
    <row r="42" spans="1:38" ht="15.75" thickBot="1">
      <c r="A42" s="80" t="s">
        <v>339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6">
        <v>0</v>
      </c>
      <c r="L42" s="1">
        <v>0</v>
      </c>
      <c r="M42" s="16">
        <v>0</v>
      </c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</row>
    <row r="43" spans="1:38" ht="15.75" thickBot="1">
      <c r="A43" s="27" t="s">
        <v>147</v>
      </c>
      <c r="B43" s="25">
        <v>0</v>
      </c>
      <c r="C43" s="25">
        <v>5</v>
      </c>
      <c r="D43" s="25">
        <v>0</v>
      </c>
      <c r="E43" s="25">
        <v>0</v>
      </c>
      <c r="F43" s="25">
        <v>0</v>
      </c>
      <c r="G43" s="25">
        <v>0</v>
      </c>
      <c r="H43" s="25">
        <v>5</v>
      </c>
      <c r="I43" s="25">
        <v>0</v>
      </c>
      <c r="J43" s="25">
        <v>0</v>
      </c>
      <c r="K43" s="26">
        <v>0</v>
      </c>
      <c r="L43" s="1">
        <v>10</v>
      </c>
      <c r="M43" s="16">
        <v>1</v>
      </c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</row>
    <row r="44" spans="1:38" ht="15.75" thickBot="1">
      <c r="A44" s="27" t="s">
        <v>337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L44" s="1">
        <v>0</v>
      </c>
      <c r="M44" s="16">
        <v>0</v>
      </c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</row>
    <row r="45" spans="1:38" ht="15.75" thickBot="1">
      <c r="A45" s="27" t="s">
        <v>28</v>
      </c>
      <c r="B45" s="25">
        <v>125</v>
      </c>
      <c r="C45" s="25">
        <v>0</v>
      </c>
      <c r="D45" s="25">
        <v>125</v>
      </c>
      <c r="E45" s="25">
        <v>0</v>
      </c>
      <c r="F45" s="25">
        <v>125</v>
      </c>
      <c r="G45" s="25">
        <v>0</v>
      </c>
      <c r="H45" s="25">
        <v>125</v>
      </c>
      <c r="I45" s="25">
        <v>0</v>
      </c>
      <c r="J45" s="25">
        <v>125</v>
      </c>
      <c r="K45" s="26">
        <v>0</v>
      </c>
      <c r="L45" s="1">
        <v>625</v>
      </c>
      <c r="M45" s="16">
        <v>62.5</v>
      </c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</row>
    <row r="46" spans="1:38" ht="15.75" thickBot="1">
      <c r="A46" s="27" t="s">
        <v>414</v>
      </c>
      <c r="B46" s="25">
        <v>0</v>
      </c>
      <c r="C46" s="25">
        <v>0</v>
      </c>
      <c r="D46" s="25">
        <v>0</v>
      </c>
      <c r="E46" s="25">
        <v>125</v>
      </c>
      <c r="F46" s="25">
        <v>0</v>
      </c>
      <c r="G46" s="25">
        <v>0</v>
      </c>
      <c r="H46" s="25">
        <v>0</v>
      </c>
      <c r="I46" s="25">
        <v>125</v>
      </c>
      <c r="J46" s="25">
        <v>0</v>
      </c>
      <c r="K46" s="26">
        <v>0</v>
      </c>
      <c r="L46" s="1">
        <v>250</v>
      </c>
      <c r="M46" s="16">
        <v>25</v>
      </c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</row>
    <row r="47" spans="1:38" ht="15.75" thickBot="1">
      <c r="A47" s="27" t="s">
        <v>148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6">
        <v>0</v>
      </c>
      <c r="L47" s="1">
        <v>0</v>
      </c>
      <c r="M47" s="16">
        <v>0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</row>
    <row r="48" spans="1:38" ht="15.75" thickBot="1">
      <c r="A48" s="27" t="s">
        <v>149</v>
      </c>
      <c r="B48" s="25">
        <v>0</v>
      </c>
      <c r="C48" s="25">
        <v>0</v>
      </c>
      <c r="D48" s="25">
        <v>15</v>
      </c>
      <c r="E48" s="25">
        <v>0</v>
      </c>
      <c r="F48" s="25">
        <v>0</v>
      </c>
      <c r="G48" s="25">
        <v>0</v>
      </c>
      <c r="H48" s="25">
        <v>0</v>
      </c>
      <c r="I48" s="25">
        <v>15</v>
      </c>
      <c r="J48" s="25">
        <v>0</v>
      </c>
      <c r="K48" s="26">
        <v>15</v>
      </c>
      <c r="L48" s="1">
        <v>45</v>
      </c>
      <c r="M48" s="16">
        <v>4.5</v>
      </c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</row>
    <row r="49" spans="1:38" ht="15.75" thickBot="1">
      <c r="A49" s="27" t="s">
        <v>207</v>
      </c>
      <c r="B49" s="25">
        <v>0</v>
      </c>
      <c r="C49" s="25">
        <v>0</v>
      </c>
      <c r="D49" s="25">
        <v>23.5</v>
      </c>
      <c r="E49" s="25">
        <v>0</v>
      </c>
      <c r="F49" s="25">
        <v>0</v>
      </c>
      <c r="G49" s="25">
        <v>0</v>
      </c>
      <c r="H49" s="25">
        <v>0</v>
      </c>
      <c r="I49" s="25">
        <v>20</v>
      </c>
      <c r="J49" s="25">
        <v>0</v>
      </c>
      <c r="K49" s="26">
        <v>0</v>
      </c>
      <c r="L49" s="1">
        <v>43.5</v>
      </c>
      <c r="M49" s="16">
        <v>4.3499999999999996</v>
      </c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</row>
    <row r="50" spans="1:38" ht="15.75" thickBot="1">
      <c r="A50" s="27" t="s">
        <v>312</v>
      </c>
      <c r="B50" s="25">
        <v>3</v>
      </c>
      <c r="C50" s="25">
        <v>0</v>
      </c>
      <c r="D50" s="25">
        <v>0</v>
      </c>
      <c r="E50" s="25">
        <v>3</v>
      </c>
      <c r="F50" s="25">
        <v>0</v>
      </c>
      <c r="G50" s="25">
        <v>3</v>
      </c>
      <c r="H50" s="25">
        <v>0</v>
      </c>
      <c r="I50" s="25">
        <v>0</v>
      </c>
      <c r="J50" s="25">
        <v>3</v>
      </c>
      <c r="K50" s="26">
        <v>0</v>
      </c>
      <c r="L50" s="1">
        <v>12</v>
      </c>
      <c r="M50" s="16">
        <v>1.2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</row>
    <row r="51" spans="1:38" ht="15.75" thickBot="1">
      <c r="A51" s="27" t="s">
        <v>16</v>
      </c>
      <c r="B51" s="25">
        <v>100</v>
      </c>
      <c r="C51" s="25">
        <v>315.5</v>
      </c>
      <c r="D51" s="25">
        <v>148</v>
      </c>
      <c r="E51" s="25">
        <v>199.4</v>
      </c>
      <c r="F51" s="25">
        <v>181</v>
      </c>
      <c r="G51" s="25">
        <v>152.5</v>
      </c>
      <c r="H51" s="25">
        <v>317.5</v>
      </c>
      <c r="I51" s="25">
        <v>226</v>
      </c>
      <c r="J51" s="25">
        <v>155.5</v>
      </c>
      <c r="K51" s="26">
        <v>218</v>
      </c>
      <c r="L51" s="1">
        <v>2013.4</v>
      </c>
      <c r="M51" s="16">
        <v>201.34</v>
      </c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</row>
    <row r="52" spans="1:38" ht="15.75" thickBot="1">
      <c r="A52" s="27" t="s">
        <v>56</v>
      </c>
      <c r="B52" s="25">
        <v>0</v>
      </c>
      <c r="C52" s="25">
        <v>0</v>
      </c>
      <c r="D52" s="25">
        <v>0</v>
      </c>
      <c r="E52" s="25">
        <v>0</v>
      </c>
      <c r="F52" s="25">
        <v>120</v>
      </c>
      <c r="G52" s="25">
        <v>0</v>
      </c>
      <c r="H52" s="25">
        <v>0</v>
      </c>
      <c r="I52" s="25">
        <v>0</v>
      </c>
      <c r="J52" s="25">
        <v>0</v>
      </c>
      <c r="K52" s="26">
        <v>120</v>
      </c>
      <c r="L52" s="1">
        <v>240</v>
      </c>
      <c r="M52" s="16">
        <v>24</v>
      </c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</row>
    <row r="53" spans="1:38" ht="15.75" thickBot="1">
      <c r="A53" s="27" t="s">
        <v>75</v>
      </c>
      <c r="B53" s="25">
        <v>0</v>
      </c>
      <c r="C53" s="25">
        <v>0</v>
      </c>
      <c r="D53" s="25">
        <v>120</v>
      </c>
      <c r="E53" s="25">
        <v>0</v>
      </c>
      <c r="F53" s="25">
        <v>0</v>
      </c>
      <c r="G53" s="25">
        <v>120</v>
      </c>
      <c r="H53" s="25">
        <v>0</v>
      </c>
      <c r="I53" s="25">
        <v>0</v>
      </c>
      <c r="J53" s="25">
        <v>120</v>
      </c>
      <c r="K53" s="26">
        <v>0</v>
      </c>
      <c r="L53" s="1">
        <v>360</v>
      </c>
      <c r="M53" s="16">
        <v>36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</row>
    <row r="54" spans="1:38" ht="15.75" thickBot="1">
      <c r="A54" s="27" t="s">
        <v>88</v>
      </c>
      <c r="B54" s="25">
        <v>120</v>
      </c>
      <c r="C54" s="25">
        <v>0</v>
      </c>
      <c r="D54" s="25">
        <v>0</v>
      </c>
      <c r="E54" s="25">
        <v>120</v>
      </c>
      <c r="F54" s="25">
        <v>0</v>
      </c>
      <c r="G54" s="25">
        <v>0</v>
      </c>
      <c r="H54" s="25">
        <v>0</v>
      </c>
      <c r="I54" s="25">
        <v>120</v>
      </c>
      <c r="J54" s="25">
        <v>0</v>
      </c>
      <c r="K54" s="26">
        <v>0</v>
      </c>
      <c r="L54" s="1">
        <v>360</v>
      </c>
      <c r="M54" s="16">
        <v>36</v>
      </c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</row>
    <row r="55" spans="1:38" ht="15.75" thickBot="1">
      <c r="A55" s="27" t="s">
        <v>101</v>
      </c>
      <c r="B55" s="25">
        <v>0</v>
      </c>
      <c r="C55" s="25">
        <v>20</v>
      </c>
      <c r="D55" s="25">
        <v>0</v>
      </c>
      <c r="E55" s="25">
        <v>20</v>
      </c>
      <c r="F55" s="25">
        <v>0</v>
      </c>
      <c r="G55" s="25">
        <v>0</v>
      </c>
      <c r="H55" s="25">
        <v>20</v>
      </c>
      <c r="I55" s="25">
        <v>0</v>
      </c>
      <c r="J55" s="25">
        <v>0</v>
      </c>
      <c r="K55" s="26">
        <v>0</v>
      </c>
      <c r="L55" s="1">
        <v>60</v>
      </c>
      <c r="M55" s="16">
        <v>6</v>
      </c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</row>
    <row r="56" spans="1:38" ht="15.75" thickBot="1">
      <c r="A56" s="27" t="s">
        <v>38</v>
      </c>
      <c r="B56" s="25">
        <v>0</v>
      </c>
      <c r="C56" s="25">
        <v>12</v>
      </c>
      <c r="D56" s="25">
        <v>15.5</v>
      </c>
      <c r="E56" s="25">
        <v>19.28</v>
      </c>
      <c r="F56" s="25">
        <v>6</v>
      </c>
      <c r="G56" s="25">
        <v>5</v>
      </c>
      <c r="H56" s="25">
        <v>3.9</v>
      </c>
      <c r="I56" s="25">
        <v>5</v>
      </c>
      <c r="J56" s="25">
        <v>0</v>
      </c>
      <c r="K56" s="26">
        <v>16.29</v>
      </c>
      <c r="L56" s="1">
        <v>82.97</v>
      </c>
      <c r="M56" s="16">
        <v>8.2970000000000006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</row>
    <row r="57" spans="1:38" ht="15.75" thickBot="1">
      <c r="A57" s="27" t="s">
        <v>76</v>
      </c>
      <c r="B57" s="25">
        <v>0</v>
      </c>
      <c r="C57" s="25">
        <v>138</v>
      </c>
      <c r="D57" s="25">
        <v>0</v>
      </c>
      <c r="E57" s="25">
        <v>107.14</v>
      </c>
      <c r="F57" s="25">
        <v>0</v>
      </c>
      <c r="G57" s="25">
        <v>0</v>
      </c>
      <c r="H57" s="25">
        <v>97.5</v>
      </c>
      <c r="I57" s="25">
        <v>0</v>
      </c>
      <c r="J57" s="25">
        <v>83.75</v>
      </c>
      <c r="K57" s="26">
        <v>0</v>
      </c>
      <c r="L57" s="1">
        <v>426.39</v>
      </c>
      <c r="M57" s="16">
        <v>42.638999999999996</v>
      </c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</row>
    <row r="58" spans="1:38" ht="15.75" thickBot="1">
      <c r="A58" s="27" t="s">
        <v>39</v>
      </c>
      <c r="B58" s="25">
        <v>0</v>
      </c>
      <c r="C58" s="25">
        <v>0</v>
      </c>
      <c r="D58" s="25">
        <v>0</v>
      </c>
      <c r="E58" s="25">
        <v>47</v>
      </c>
      <c r="F58" s="25">
        <v>0</v>
      </c>
      <c r="G58" s="25">
        <v>0</v>
      </c>
      <c r="H58" s="25">
        <v>0</v>
      </c>
      <c r="I58" s="25">
        <v>52</v>
      </c>
      <c r="J58" s="25">
        <v>0</v>
      </c>
      <c r="K58" s="26">
        <v>0</v>
      </c>
      <c r="L58" s="1">
        <v>99</v>
      </c>
      <c r="M58" s="16">
        <v>9.9</v>
      </c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</row>
    <row r="59" spans="1:38" ht="15.75" thickBot="1">
      <c r="A59" s="27" t="s">
        <v>150</v>
      </c>
      <c r="B59" s="25">
        <v>48</v>
      </c>
      <c r="C59" s="25">
        <v>0</v>
      </c>
      <c r="D59" s="25">
        <v>69.099999999999994</v>
      </c>
      <c r="E59" s="25">
        <v>0</v>
      </c>
      <c r="F59" s="25">
        <v>53</v>
      </c>
      <c r="G59" s="25">
        <v>43</v>
      </c>
      <c r="H59" s="25">
        <v>17.100000000000001</v>
      </c>
      <c r="I59" s="25">
        <v>0</v>
      </c>
      <c r="J59" s="25">
        <v>58.800000000000004</v>
      </c>
      <c r="K59" s="26">
        <v>0</v>
      </c>
      <c r="L59" s="1">
        <v>289</v>
      </c>
      <c r="M59" s="16">
        <v>28.9</v>
      </c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</row>
    <row r="60" spans="1:38" ht="15.75" thickBot="1">
      <c r="A60" s="27" t="s">
        <v>87</v>
      </c>
      <c r="B60" s="25">
        <v>78</v>
      </c>
      <c r="C60" s="25">
        <v>22</v>
      </c>
      <c r="D60" s="25">
        <v>0</v>
      </c>
      <c r="E60" s="25">
        <v>0</v>
      </c>
      <c r="F60" s="25">
        <v>82.67</v>
      </c>
      <c r="G60" s="25">
        <v>77</v>
      </c>
      <c r="H60" s="25">
        <v>0</v>
      </c>
      <c r="I60" s="25">
        <v>39.42</v>
      </c>
      <c r="J60" s="25">
        <v>31.03</v>
      </c>
      <c r="K60" s="26">
        <v>22</v>
      </c>
      <c r="L60" s="1">
        <v>352.12</v>
      </c>
      <c r="M60" s="16">
        <v>35.212000000000003</v>
      </c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</row>
    <row r="61" spans="1:38" ht="15.75" thickBot="1">
      <c r="A61" s="27" t="s">
        <v>322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>
        <v>0</v>
      </c>
      <c r="L61" s="1">
        <v>0</v>
      </c>
      <c r="M61" s="16">
        <v>0</v>
      </c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</row>
    <row r="62" spans="1:38" ht="15.75" thickBot="1">
      <c r="A62" s="29" t="s">
        <v>360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6">
        <v>64</v>
      </c>
      <c r="L62" s="1">
        <v>64</v>
      </c>
      <c r="M62" s="16">
        <v>6.4</v>
      </c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</row>
    <row r="63" spans="1:38" ht="15.75" thickBot="1">
      <c r="A63" s="27" t="s">
        <v>69</v>
      </c>
      <c r="B63" s="25">
        <v>0</v>
      </c>
      <c r="C63" s="25">
        <v>7</v>
      </c>
      <c r="D63" s="25">
        <v>0</v>
      </c>
      <c r="E63" s="25">
        <v>7</v>
      </c>
      <c r="F63" s="25">
        <v>0</v>
      </c>
      <c r="G63" s="25">
        <v>7</v>
      </c>
      <c r="H63" s="25">
        <v>0</v>
      </c>
      <c r="I63" s="25">
        <v>7</v>
      </c>
      <c r="J63" s="25">
        <v>0</v>
      </c>
      <c r="K63" s="26">
        <v>24.7</v>
      </c>
      <c r="L63" s="1">
        <v>52.7</v>
      </c>
      <c r="M63" s="16">
        <v>5.2700000000000005</v>
      </c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</row>
    <row r="64" spans="1:38" ht="16.5" thickBot="1">
      <c r="A64" s="137" t="s">
        <v>59</v>
      </c>
      <c r="B64" s="25">
        <v>0</v>
      </c>
      <c r="C64" s="25">
        <v>52.5</v>
      </c>
      <c r="D64" s="25">
        <v>0</v>
      </c>
      <c r="E64" s="25">
        <v>0</v>
      </c>
      <c r="F64" s="25">
        <v>0</v>
      </c>
      <c r="G64" s="25">
        <v>0</v>
      </c>
      <c r="H64" s="25">
        <v>56</v>
      </c>
      <c r="I64" s="25">
        <v>0</v>
      </c>
      <c r="J64" s="25">
        <v>0</v>
      </c>
      <c r="K64" s="26">
        <v>0</v>
      </c>
      <c r="L64" s="1">
        <v>108.5</v>
      </c>
      <c r="M64" s="16">
        <v>10.85</v>
      </c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</row>
    <row r="65" spans="1:38" ht="15.75" thickBot="1">
      <c r="A65" s="27" t="s">
        <v>22</v>
      </c>
      <c r="B65" s="25">
        <v>0</v>
      </c>
      <c r="C65" s="25">
        <v>0</v>
      </c>
      <c r="D65" s="25">
        <v>0</v>
      </c>
      <c r="E65" s="25">
        <v>1.5</v>
      </c>
      <c r="F65" s="25">
        <v>0</v>
      </c>
      <c r="G65" s="25">
        <v>0</v>
      </c>
      <c r="H65" s="25">
        <v>1.5</v>
      </c>
      <c r="I65" s="25">
        <v>0</v>
      </c>
      <c r="J65" s="25">
        <v>0</v>
      </c>
      <c r="K65" s="26">
        <v>1.5</v>
      </c>
      <c r="L65" s="1">
        <v>4.5</v>
      </c>
      <c r="M65" s="16">
        <v>0.45</v>
      </c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</row>
    <row r="66" spans="1:38" ht="15.75" thickBot="1">
      <c r="A66" s="27" t="s">
        <v>67</v>
      </c>
      <c r="B66" s="25">
        <v>0</v>
      </c>
      <c r="C66" s="25">
        <v>1.5</v>
      </c>
      <c r="D66" s="25">
        <v>0</v>
      </c>
      <c r="E66" s="25">
        <v>0</v>
      </c>
      <c r="F66" s="25">
        <v>1.5</v>
      </c>
      <c r="G66" s="25">
        <v>0</v>
      </c>
      <c r="H66" s="25">
        <v>0</v>
      </c>
      <c r="I66" s="25">
        <v>1.5</v>
      </c>
      <c r="J66" s="25">
        <v>0</v>
      </c>
      <c r="K66" s="26">
        <v>0</v>
      </c>
      <c r="L66" s="1">
        <v>4.5</v>
      </c>
      <c r="M66" s="16">
        <v>0.45</v>
      </c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</row>
    <row r="67" spans="1:38" ht="15.75" thickBot="1">
      <c r="A67" s="27" t="s">
        <v>415</v>
      </c>
      <c r="B67" s="25">
        <v>0</v>
      </c>
      <c r="C67" s="25">
        <v>15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6">
        <v>0</v>
      </c>
      <c r="L67" s="1">
        <v>15</v>
      </c>
      <c r="M67" s="16">
        <v>1.5</v>
      </c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</row>
    <row r="68" spans="1:38" ht="15.75" thickBot="1">
      <c r="A68" s="27" t="s">
        <v>334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10</v>
      </c>
      <c r="K68" s="26">
        <v>0</v>
      </c>
      <c r="L68" s="1">
        <v>10</v>
      </c>
      <c r="M68" s="16">
        <v>1</v>
      </c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</row>
    <row r="69" spans="1:38" ht="15.75" thickBot="1">
      <c r="A69" s="27" t="s">
        <v>19</v>
      </c>
      <c r="B69" s="25">
        <v>4.4000000000000004</v>
      </c>
      <c r="C69" s="25">
        <v>4</v>
      </c>
      <c r="D69" s="25">
        <v>4.5999999999999996</v>
      </c>
      <c r="E69" s="25">
        <v>4</v>
      </c>
      <c r="F69" s="25">
        <v>3.9</v>
      </c>
      <c r="G69" s="25">
        <v>4.5999999999999996</v>
      </c>
      <c r="H69" s="25">
        <v>3.3400000000000003</v>
      </c>
      <c r="I69" s="25">
        <v>5.8</v>
      </c>
      <c r="J69" s="25">
        <v>4.5999999999999996</v>
      </c>
      <c r="K69" s="26">
        <v>4.7</v>
      </c>
      <c r="L69" s="1">
        <v>43.940000000000005</v>
      </c>
      <c r="M69" s="16">
        <v>4.3940000000000001</v>
      </c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</row>
    <row r="70" spans="1:38" ht="16.5" thickBot="1">
      <c r="A70" s="136" t="s">
        <v>416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1">
        <v>0</v>
      </c>
      <c r="M70" s="16">
        <v>0</v>
      </c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</row>
    <row r="71" spans="1:38" ht="15.75" thickBot="1">
      <c r="A71" s="27" t="s">
        <v>100</v>
      </c>
      <c r="B71" s="25">
        <v>0</v>
      </c>
      <c r="C71" s="25">
        <v>11</v>
      </c>
      <c r="D71" s="25">
        <v>0</v>
      </c>
      <c r="E71" s="25">
        <v>0</v>
      </c>
      <c r="F71" s="25">
        <v>0</v>
      </c>
      <c r="G71" s="25">
        <v>6</v>
      </c>
      <c r="H71" s="25">
        <v>0</v>
      </c>
      <c r="I71" s="25">
        <v>0</v>
      </c>
      <c r="J71" s="25">
        <v>5.8</v>
      </c>
      <c r="K71" s="26">
        <v>0</v>
      </c>
      <c r="L71" s="1">
        <v>22.8</v>
      </c>
      <c r="M71" s="16">
        <v>2.2800000000000002</v>
      </c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</row>
    <row r="72" spans="1:38" ht="15.75" thickBot="1">
      <c r="A72" s="27" t="s">
        <v>374</v>
      </c>
      <c r="B72" s="25">
        <v>0</v>
      </c>
      <c r="C72" s="25">
        <v>0</v>
      </c>
      <c r="D72" s="25">
        <v>0</v>
      </c>
      <c r="E72" s="25">
        <v>21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6">
        <v>0</v>
      </c>
      <c r="L72" s="1">
        <v>21</v>
      </c>
      <c r="M72" s="16">
        <v>2.1</v>
      </c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</row>
    <row r="73" spans="1:38" ht="15.75" thickBot="1">
      <c r="A73" s="73" t="s">
        <v>151</v>
      </c>
      <c r="B73" s="74">
        <v>60.7</v>
      </c>
      <c r="C73" s="74">
        <v>36.75</v>
      </c>
      <c r="D73" s="74">
        <v>44</v>
      </c>
      <c r="E73" s="74">
        <v>41.4</v>
      </c>
      <c r="F73" s="74">
        <v>63.5</v>
      </c>
      <c r="G73" s="74">
        <v>58</v>
      </c>
      <c r="H73" s="74">
        <v>63</v>
      </c>
      <c r="I73" s="74">
        <v>45.6</v>
      </c>
      <c r="J73" s="74">
        <v>37</v>
      </c>
      <c r="K73" s="74">
        <v>62.5</v>
      </c>
      <c r="L73" s="1">
        <v>512.45000000000005</v>
      </c>
      <c r="M73" s="16">
        <v>51.245000000000005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</row>
    <row r="74" spans="1:38" ht="15.75" thickBot="1">
      <c r="A74" s="73" t="s">
        <v>152</v>
      </c>
      <c r="B74" s="74">
        <v>112.5</v>
      </c>
      <c r="C74" s="74">
        <v>92.5</v>
      </c>
      <c r="D74" s="74">
        <v>178.9</v>
      </c>
      <c r="E74" s="74">
        <v>121.44</v>
      </c>
      <c r="F74" s="74">
        <v>267.60000000000002</v>
      </c>
      <c r="G74" s="74">
        <v>114.71000000000001</v>
      </c>
      <c r="H74" s="74">
        <v>70</v>
      </c>
      <c r="I74" s="74">
        <v>205</v>
      </c>
      <c r="J74" s="74">
        <v>79.25</v>
      </c>
      <c r="K74" s="74">
        <v>90.139999999999986</v>
      </c>
      <c r="L74" s="1">
        <v>1332.04</v>
      </c>
      <c r="M74" s="16">
        <v>133.20400000000001</v>
      </c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</row>
    <row r="75" spans="1:38" ht="15.75" thickBot="1">
      <c r="A75" s="73" t="s">
        <v>153</v>
      </c>
      <c r="B75" s="74">
        <v>0</v>
      </c>
      <c r="C75" s="74">
        <v>141</v>
      </c>
      <c r="D75" s="74">
        <v>0</v>
      </c>
      <c r="E75" s="74">
        <v>0</v>
      </c>
      <c r="F75" s="74">
        <v>47.25</v>
      </c>
      <c r="G75" s="74">
        <v>100</v>
      </c>
      <c r="H75" s="74">
        <v>41</v>
      </c>
      <c r="I75" s="74">
        <v>0</v>
      </c>
      <c r="J75" s="74">
        <v>14</v>
      </c>
      <c r="K75" s="74">
        <v>100</v>
      </c>
      <c r="L75" s="1">
        <v>443.25</v>
      </c>
      <c r="M75" s="16">
        <v>44.325000000000003</v>
      </c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</row>
    <row r="76" spans="1:38" ht="45" customHeight="1" thickBot="1">
      <c r="A76" s="73" t="s">
        <v>154</v>
      </c>
      <c r="B76" s="74">
        <v>3</v>
      </c>
      <c r="C76" s="74">
        <v>0</v>
      </c>
      <c r="D76" s="74">
        <v>15</v>
      </c>
      <c r="E76" s="74">
        <v>128</v>
      </c>
      <c r="F76" s="74">
        <v>0</v>
      </c>
      <c r="G76" s="74">
        <v>3</v>
      </c>
      <c r="H76" s="74">
        <v>0</v>
      </c>
      <c r="I76" s="74">
        <v>140</v>
      </c>
      <c r="J76" s="74">
        <v>3</v>
      </c>
      <c r="K76" s="74">
        <v>15</v>
      </c>
      <c r="L76" s="1">
        <v>307</v>
      </c>
      <c r="M76" s="16">
        <v>30.7</v>
      </c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</row>
    <row r="77" spans="1:38" ht="15.75" thickBot="1">
      <c r="A77" s="73" t="s">
        <v>155</v>
      </c>
      <c r="B77" s="74">
        <v>220</v>
      </c>
      <c r="C77" s="74">
        <v>335.5</v>
      </c>
      <c r="D77" s="74">
        <v>268</v>
      </c>
      <c r="E77" s="74">
        <v>339.4</v>
      </c>
      <c r="F77" s="74">
        <v>301</v>
      </c>
      <c r="G77" s="74">
        <v>272.5</v>
      </c>
      <c r="H77" s="74">
        <v>337.5</v>
      </c>
      <c r="I77" s="74">
        <v>346</v>
      </c>
      <c r="J77" s="74">
        <v>275.5</v>
      </c>
      <c r="K77" s="74">
        <v>338</v>
      </c>
      <c r="L77" s="1">
        <v>3033.4</v>
      </c>
      <c r="M77" s="16">
        <v>303.34000000000003</v>
      </c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</row>
    <row r="78" spans="1:38" ht="15.75" thickBot="1">
      <c r="A78" s="75" t="s">
        <v>39</v>
      </c>
      <c r="B78" s="74">
        <v>48</v>
      </c>
      <c r="C78" s="74">
        <v>0</v>
      </c>
      <c r="D78" s="74">
        <v>69.099999999999994</v>
      </c>
      <c r="E78" s="74">
        <v>47</v>
      </c>
      <c r="F78" s="74">
        <v>53</v>
      </c>
      <c r="G78" s="74">
        <v>43</v>
      </c>
      <c r="H78" s="74">
        <v>17.100000000000001</v>
      </c>
      <c r="I78" s="74">
        <v>52</v>
      </c>
      <c r="J78" s="74">
        <v>58.800000000000004</v>
      </c>
      <c r="K78" s="74">
        <v>0</v>
      </c>
      <c r="L78" s="1">
        <v>388.00000000000006</v>
      </c>
      <c r="M78" s="16">
        <v>38.800000000000004</v>
      </c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</row>
    <row r="79" spans="1:38" ht="15.75" thickBot="1">
      <c r="A79" s="75" t="s">
        <v>175</v>
      </c>
      <c r="B79" s="74">
        <v>78</v>
      </c>
      <c r="C79" s="74">
        <v>22</v>
      </c>
      <c r="D79" s="74">
        <v>0</v>
      </c>
      <c r="E79" s="74">
        <v>0</v>
      </c>
      <c r="F79" s="74">
        <v>82.67</v>
      </c>
      <c r="G79" s="74">
        <v>77</v>
      </c>
      <c r="H79" s="74">
        <v>0</v>
      </c>
      <c r="I79" s="74">
        <v>39.42</v>
      </c>
      <c r="J79" s="74">
        <v>31.03</v>
      </c>
      <c r="K79" s="74">
        <v>86</v>
      </c>
      <c r="L79" s="1">
        <v>416.12</v>
      </c>
      <c r="M79" s="16">
        <v>41.612000000000002</v>
      </c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</row>
    <row r="80" spans="1:38" s="56" customFormat="1" ht="15.75" thickBot="1">
      <c r="A80" s="75" t="s">
        <v>86</v>
      </c>
      <c r="B80" s="74">
        <v>8</v>
      </c>
      <c r="C80" s="74">
        <v>0</v>
      </c>
      <c r="D80" s="74">
        <v>45.5</v>
      </c>
      <c r="E80" s="74">
        <v>0</v>
      </c>
      <c r="F80" s="74">
        <v>0</v>
      </c>
      <c r="G80" s="74">
        <v>45.5</v>
      </c>
      <c r="H80" s="74">
        <v>0</v>
      </c>
      <c r="I80" s="74">
        <v>14</v>
      </c>
      <c r="J80" s="74">
        <v>0</v>
      </c>
      <c r="K80" s="74">
        <v>0</v>
      </c>
      <c r="L80" s="1">
        <v>113</v>
      </c>
      <c r="M80" s="16">
        <v>11.3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</row>
    <row r="81" spans="1:38" ht="15.75" thickBot="1">
      <c r="A81" s="75" t="s">
        <v>129</v>
      </c>
      <c r="B81" s="74">
        <v>59</v>
      </c>
      <c r="C81" s="74">
        <v>53</v>
      </c>
      <c r="D81" s="74">
        <v>53</v>
      </c>
      <c r="E81" s="74">
        <v>53</v>
      </c>
      <c r="F81" s="74">
        <v>53</v>
      </c>
      <c r="G81" s="74">
        <v>53</v>
      </c>
      <c r="H81" s="74">
        <v>72</v>
      </c>
      <c r="I81" s="74">
        <v>53</v>
      </c>
      <c r="J81" s="74">
        <v>62</v>
      </c>
      <c r="K81" s="76">
        <v>53</v>
      </c>
      <c r="L81" s="1">
        <v>564</v>
      </c>
      <c r="M81" s="16">
        <v>56.4</v>
      </c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</row>
    <row r="82" spans="1:38" ht="15.75" thickBot="1">
      <c r="A82" s="75" t="s">
        <v>74</v>
      </c>
      <c r="B82" s="77">
        <v>0</v>
      </c>
      <c r="C82" s="77">
        <v>15</v>
      </c>
      <c r="D82" s="77">
        <v>0</v>
      </c>
      <c r="E82" s="77">
        <v>21</v>
      </c>
      <c r="F82" s="77">
        <v>0</v>
      </c>
      <c r="G82" s="77">
        <v>0</v>
      </c>
      <c r="H82" s="77">
        <v>0</v>
      </c>
      <c r="I82" s="77">
        <v>0</v>
      </c>
      <c r="J82" s="77">
        <v>10</v>
      </c>
      <c r="K82" s="77">
        <v>0</v>
      </c>
      <c r="L82" s="1">
        <v>46</v>
      </c>
      <c r="M82" s="16">
        <v>4.5999999999999996</v>
      </c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</row>
    <row r="83" spans="1:38" ht="15.75" thickBot="1">
      <c r="A83" s="61" t="s">
        <v>266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1">
        <v>0</v>
      </c>
      <c r="M83" s="16">
        <v>0</v>
      </c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</row>
    <row r="84" spans="1:38" s="38" customFormat="1">
      <c r="A84" s="37" t="s">
        <v>172</v>
      </c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</row>
    <row r="85" spans="1:38" ht="15.75">
      <c r="A85" s="2"/>
      <c r="B85" s="3" t="s">
        <v>174</v>
      </c>
      <c r="C85" s="3"/>
      <c r="D85" s="3"/>
      <c r="E85" s="3"/>
      <c r="F85" s="3"/>
      <c r="G85" s="3"/>
      <c r="H85" s="4"/>
      <c r="I85" s="4"/>
      <c r="J85" s="4"/>
      <c r="K85" s="4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</row>
    <row r="86" spans="1:38" ht="15.75" thickBot="1">
      <c r="A86" s="6"/>
      <c r="B86" s="6"/>
      <c r="C86" s="6"/>
      <c r="D86" s="7" t="s">
        <v>313</v>
      </c>
      <c r="E86" s="7"/>
      <c r="F86" s="7"/>
      <c r="G86" s="7"/>
      <c r="H86" s="7"/>
      <c r="I86" s="7"/>
      <c r="J86" s="7"/>
      <c r="K86" s="8" t="s">
        <v>7</v>
      </c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</row>
    <row r="87" spans="1:38" ht="15.75" thickBot="1"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</row>
    <row r="88" spans="1:38" ht="15.75" thickBot="1">
      <c r="A88" s="10" t="s">
        <v>140</v>
      </c>
      <c r="B88" s="11">
        <v>1</v>
      </c>
      <c r="C88" s="12">
        <v>2</v>
      </c>
      <c r="D88" s="13">
        <v>3</v>
      </c>
      <c r="E88" s="11">
        <v>4</v>
      </c>
      <c r="F88" s="11">
        <v>5</v>
      </c>
      <c r="G88" s="12">
        <v>6</v>
      </c>
      <c r="H88" s="11">
        <v>7</v>
      </c>
      <c r="I88" s="14">
        <v>8</v>
      </c>
      <c r="J88" s="11">
        <v>9</v>
      </c>
      <c r="K88" s="13">
        <v>10</v>
      </c>
      <c r="L88" s="15" t="s">
        <v>141</v>
      </c>
      <c r="M88" s="11" t="s">
        <v>142</v>
      </c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</row>
    <row r="89" spans="1:38" ht="15.75" thickBot="1">
      <c r="A89" s="17"/>
      <c r="B89" s="18"/>
      <c r="C89" s="19"/>
      <c r="D89" s="20"/>
      <c r="E89" s="18"/>
      <c r="F89" s="18"/>
      <c r="G89" s="19"/>
      <c r="H89" s="18"/>
      <c r="I89" s="21"/>
      <c r="J89" s="18"/>
      <c r="K89" s="20"/>
      <c r="L89" s="22"/>
      <c r="M89" s="23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</row>
    <row r="90" spans="1:38" ht="15.75" thickBot="1">
      <c r="A90" s="27" t="s">
        <v>18</v>
      </c>
      <c r="B90" s="25">
        <v>26.38</v>
      </c>
      <c r="C90" s="25">
        <v>31.2</v>
      </c>
      <c r="D90" s="25">
        <v>18.100000000000001</v>
      </c>
      <c r="E90" s="25">
        <v>30.4</v>
      </c>
      <c r="F90" s="25">
        <v>27.1</v>
      </c>
      <c r="G90" s="25">
        <v>24.8</v>
      </c>
      <c r="H90" s="25">
        <v>28</v>
      </c>
      <c r="I90" s="25">
        <v>22.6</v>
      </c>
      <c r="J90" s="25">
        <v>32</v>
      </c>
      <c r="K90" s="26">
        <v>20.83</v>
      </c>
      <c r="L90" s="1">
        <v>261.41000000000003</v>
      </c>
      <c r="M90" s="16">
        <v>26.141000000000002</v>
      </c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</row>
    <row r="91" spans="1:38" s="39" customFormat="1" ht="15.75" thickBot="1">
      <c r="A91" s="27" t="s">
        <v>62</v>
      </c>
      <c r="B91" s="25">
        <v>0.3</v>
      </c>
      <c r="C91" s="25">
        <v>0.35</v>
      </c>
      <c r="D91" s="25">
        <v>0.6</v>
      </c>
      <c r="E91" s="25">
        <v>0</v>
      </c>
      <c r="F91" s="25">
        <v>0.3</v>
      </c>
      <c r="G91" s="25">
        <v>0.3</v>
      </c>
      <c r="H91" s="25">
        <v>0.35</v>
      </c>
      <c r="I91" s="25">
        <v>0.3</v>
      </c>
      <c r="J91" s="25">
        <v>0.3</v>
      </c>
      <c r="K91" s="26">
        <v>0.3</v>
      </c>
      <c r="L91" s="1">
        <v>3.0999999999999996</v>
      </c>
      <c r="M91" s="16">
        <v>0.30999999999999994</v>
      </c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</row>
    <row r="92" spans="1:38" ht="15.75" thickBot="1">
      <c r="A92" s="27" t="s">
        <v>53</v>
      </c>
      <c r="B92" s="25">
        <v>1</v>
      </c>
      <c r="C92" s="25">
        <v>16.5</v>
      </c>
      <c r="D92" s="25">
        <v>58.9</v>
      </c>
      <c r="E92" s="25">
        <v>7.14</v>
      </c>
      <c r="F92" s="25">
        <v>1.08</v>
      </c>
      <c r="G92" s="25">
        <v>7</v>
      </c>
      <c r="H92" s="25">
        <v>9.3000000000000007</v>
      </c>
      <c r="I92" s="25">
        <v>2.5</v>
      </c>
      <c r="J92" s="25">
        <v>15.5</v>
      </c>
      <c r="K92" s="26">
        <v>106.4</v>
      </c>
      <c r="L92" s="1">
        <v>225.32</v>
      </c>
      <c r="M92" s="16">
        <v>22.532</v>
      </c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</row>
    <row r="93" spans="1:38" ht="15.75" thickBot="1">
      <c r="A93" s="27" t="s">
        <v>91</v>
      </c>
      <c r="B93" s="25">
        <v>0.2</v>
      </c>
      <c r="C93" s="25">
        <v>0</v>
      </c>
      <c r="D93" s="25">
        <v>0.2</v>
      </c>
      <c r="E93" s="25">
        <v>0</v>
      </c>
      <c r="F93" s="25">
        <v>0.25</v>
      </c>
      <c r="G93" s="25">
        <v>0.38</v>
      </c>
      <c r="H93" s="25">
        <v>0</v>
      </c>
      <c r="I93" s="25">
        <v>0.2</v>
      </c>
      <c r="J93" s="25">
        <v>0</v>
      </c>
      <c r="K93" s="26">
        <v>0.2</v>
      </c>
      <c r="L93" s="1">
        <v>1.43</v>
      </c>
      <c r="M93" s="16">
        <v>0.14299999999999999</v>
      </c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</row>
    <row r="94" spans="1:38" ht="15.75" thickBot="1">
      <c r="A94" s="27" t="s">
        <v>26</v>
      </c>
      <c r="B94" s="25">
        <v>30</v>
      </c>
      <c r="C94" s="25">
        <v>30</v>
      </c>
      <c r="D94" s="25">
        <v>30</v>
      </c>
      <c r="E94" s="25">
        <v>30</v>
      </c>
      <c r="F94" s="25">
        <v>30</v>
      </c>
      <c r="G94" s="25">
        <v>30</v>
      </c>
      <c r="H94" s="25">
        <v>30</v>
      </c>
      <c r="I94" s="25">
        <v>30</v>
      </c>
      <c r="J94" s="25">
        <v>30</v>
      </c>
      <c r="K94" s="26">
        <v>30</v>
      </c>
      <c r="L94" s="1">
        <v>300</v>
      </c>
      <c r="M94" s="16">
        <v>30</v>
      </c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</row>
    <row r="95" spans="1:38" ht="15.75" thickBot="1">
      <c r="A95" s="27" t="s">
        <v>40</v>
      </c>
      <c r="B95" s="25">
        <v>29</v>
      </c>
      <c r="C95" s="25">
        <v>23</v>
      </c>
      <c r="D95" s="25">
        <v>23</v>
      </c>
      <c r="E95" s="25">
        <v>23</v>
      </c>
      <c r="F95" s="25">
        <v>23</v>
      </c>
      <c r="G95" s="25">
        <v>23</v>
      </c>
      <c r="H95" s="25">
        <v>44.4</v>
      </c>
      <c r="I95" s="25">
        <v>23</v>
      </c>
      <c r="J95" s="25">
        <v>32</v>
      </c>
      <c r="K95" s="26">
        <v>23</v>
      </c>
      <c r="L95" s="1">
        <v>266.39999999999998</v>
      </c>
      <c r="M95" s="16">
        <v>26.639999999999997</v>
      </c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</row>
    <row r="96" spans="1:38" s="39" customFormat="1" ht="15.75" thickBot="1">
      <c r="A96" s="27" t="s">
        <v>47</v>
      </c>
      <c r="B96" s="25">
        <v>37.5</v>
      </c>
      <c r="C96" s="25">
        <v>37.5</v>
      </c>
      <c r="D96" s="25">
        <v>37.5</v>
      </c>
      <c r="E96" s="25">
        <v>37.5</v>
      </c>
      <c r="F96" s="25">
        <v>37.5</v>
      </c>
      <c r="G96" s="25">
        <v>37.5</v>
      </c>
      <c r="H96" s="25">
        <v>37.5</v>
      </c>
      <c r="I96" s="25">
        <v>37.5</v>
      </c>
      <c r="J96" s="25">
        <v>37.5</v>
      </c>
      <c r="K96" s="26">
        <v>37.5</v>
      </c>
      <c r="L96" s="1">
        <v>375</v>
      </c>
      <c r="M96" s="16">
        <v>37.5</v>
      </c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</row>
    <row r="97" spans="1:35" ht="15.75" thickBot="1">
      <c r="A97" s="27" t="s">
        <v>45</v>
      </c>
      <c r="B97" s="25">
        <v>36.4</v>
      </c>
      <c r="C97" s="25">
        <v>0</v>
      </c>
      <c r="D97" s="25">
        <v>28.8</v>
      </c>
      <c r="E97" s="25">
        <v>0</v>
      </c>
      <c r="F97" s="25">
        <v>36.4</v>
      </c>
      <c r="G97" s="25">
        <v>30</v>
      </c>
      <c r="H97" s="25">
        <v>5.95</v>
      </c>
      <c r="I97" s="25">
        <v>26.1</v>
      </c>
      <c r="J97" s="25">
        <v>40.5</v>
      </c>
      <c r="K97" s="26">
        <v>24.700000000000003</v>
      </c>
      <c r="L97" s="1">
        <v>228.84999999999997</v>
      </c>
      <c r="M97" s="16">
        <v>22.884999999999998</v>
      </c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</row>
    <row r="98" spans="1:35" s="39" customFormat="1" ht="15.75" thickBot="1">
      <c r="A98" s="27" t="s">
        <v>73</v>
      </c>
      <c r="B98" s="25">
        <v>21.6</v>
      </c>
      <c r="C98" s="25">
        <v>0</v>
      </c>
      <c r="D98" s="25">
        <v>0</v>
      </c>
      <c r="E98" s="25">
        <v>21.6</v>
      </c>
      <c r="F98" s="25">
        <v>0</v>
      </c>
      <c r="G98" s="25">
        <v>21.6</v>
      </c>
      <c r="H98" s="25">
        <v>0</v>
      </c>
      <c r="I98" s="25">
        <v>0</v>
      </c>
      <c r="J98" s="25">
        <v>21.6</v>
      </c>
      <c r="K98" s="26">
        <v>0</v>
      </c>
      <c r="L98" s="1">
        <v>86.4</v>
      </c>
      <c r="M98" s="16">
        <v>8.64</v>
      </c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</row>
    <row r="99" spans="1:35" s="39" customFormat="1" ht="15.75" thickBot="1">
      <c r="A99" s="27" t="s">
        <v>86</v>
      </c>
      <c r="B99" s="25">
        <v>0</v>
      </c>
      <c r="C99" s="25">
        <v>0</v>
      </c>
      <c r="D99" s="25">
        <v>45.5</v>
      </c>
      <c r="E99" s="25">
        <v>0</v>
      </c>
      <c r="F99" s="25">
        <v>0</v>
      </c>
      <c r="G99" s="25">
        <v>45.5</v>
      </c>
      <c r="H99" s="25">
        <v>0</v>
      </c>
      <c r="I99" s="25">
        <v>0</v>
      </c>
      <c r="J99" s="25">
        <v>0</v>
      </c>
      <c r="K99" s="26">
        <v>0</v>
      </c>
      <c r="L99" s="1">
        <v>91</v>
      </c>
      <c r="M99" s="16">
        <v>9.1</v>
      </c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</row>
    <row r="100" spans="1:35" s="39" customFormat="1" ht="15.75" thickBot="1">
      <c r="A100" s="27" t="s">
        <v>309</v>
      </c>
      <c r="B100" s="25">
        <v>8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14</v>
      </c>
      <c r="J100" s="25">
        <v>0</v>
      </c>
      <c r="K100" s="26">
        <v>0</v>
      </c>
      <c r="L100" s="1">
        <v>22</v>
      </c>
      <c r="M100" s="16">
        <v>2.2000000000000002</v>
      </c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</row>
    <row r="101" spans="1:35" s="39" customFormat="1" ht="15.75" thickBot="1">
      <c r="A101" s="27" t="s">
        <v>71</v>
      </c>
      <c r="B101" s="25">
        <v>37.700000000000003</v>
      </c>
      <c r="C101" s="25">
        <v>15</v>
      </c>
      <c r="D101" s="25">
        <v>7</v>
      </c>
      <c r="E101" s="25">
        <v>0</v>
      </c>
      <c r="F101" s="25">
        <v>38.5</v>
      </c>
      <c r="G101" s="25">
        <v>0</v>
      </c>
      <c r="H101" s="25">
        <v>43</v>
      </c>
      <c r="I101" s="25">
        <v>45.6</v>
      </c>
      <c r="J101" s="25">
        <v>12</v>
      </c>
      <c r="K101" s="26">
        <v>0</v>
      </c>
      <c r="L101" s="1">
        <v>198.79999999999998</v>
      </c>
      <c r="M101" s="16">
        <v>19.88</v>
      </c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</row>
    <row r="102" spans="1:35" ht="15.75" thickBot="1">
      <c r="A102" s="27" t="s">
        <v>143</v>
      </c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1">
        <v>0</v>
      </c>
      <c r="M102" s="16">
        <v>0</v>
      </c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</row>
    <row r="103" spans="1:35" s="39" customFormat="1" ht="15.75" thickBot="1">
      <c r="A103" s="27" t="s">
        <v>99</v>
      </c>
      <c r="B103" s="25">
        <v>23</v>
      </c>
      <c r="C103" s="25">
        <v>10.75</v>
      </c>
      <c r="D103" s="25">
        <v>0</v>
      </c>
      <c r="E103" s="25">
        <v>11.4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6">
        <v>0</v>
      </c>
      <c r="L103" s="1">
        <v>45.15</v>
      </c>
      <c r="M103" s="16">
        <v>4.5149999999999997</v>
      </c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</row>
    <row r="104" spans="1:35" s="39" customFormat="1" ht="15.75" thickBot="1">
      <c r="A104" s="27" t="s">
        <v>106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20.25</v>
      </c>
      <c r="I104" s="25">
        <v>0</v>
      </c>
      <c r="J104" s="25">
        <v>0</v>
      </c>
      <c r="K104" s="26">
        <v>0</v>
      </c>
      <c r="L104" s="1">
        <v>20.25</v>
      </c>
      <c r="M104" s="16">
        <v>2.0249999999999999</v>
      </c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</row>
    <row r="105" spans="1:35" s="39" customFormat="1" ht="15.75" thickBot="1">
      <c r="A105" s="27" t="s">
        <v>104</v>
      </c>
      <c r="B105" s="25">
        <v>0</v>
      </c>
      <c r="C105" s="25">
        <v>11</v>
      </c>
      <c r="D105" s="25">
        <v>0</v>
      </c>
      <c r="E105" s="25">
        <v>30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6">
        <v>30</v>
      </c>
      <c r="L105" s="1">
        <v>71</v>
      </c>
      <c r="M105" s="16">
        <v>7.1</v>
      </c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</row>
    <row r="106" spans="1:35" ht="15.75" thickBot="1">
      <c r="A106" s="27" t="s">
        <v>65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6">
        <v>0</v>
      </c>
      <c r="L106" s="1">
        <v>0</v>
      </c>
      <c r="M106" s="16">
        <v>0</v>
      </c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</row>
    <row r="107" spans="1:35" s="39" customFormat="1" ht="15.75" thickBot="1">
      <c r="A107" s="27" t="s">
        <v>15</v>
      </c>
      <c r="B107" s="25">
        <v>0</v>
      </c>
      <c r="C107" s="25">
        <v>0</v>
      </c>
      <c r="D107" s="25">
        <v>0</v>
      </c>
      <c r="E107" s="25">
        <v>0</v>
      </c>
      <c r="F107" s="25">
        <v>25</v>
      </c>
      <c r="G107" s="25">
        <v>0</v>
      </c>
      <c r="H107" s="25">
        <v>0</v>
      </c>
      <c r="I107" s="25">
        <v>0</v>
      </c>
      <c r="J107" s="25">
        <v>25</v>
      </c>
      <c r="K107" s="26">
        <v>0</v>
      </c>
      <c r="L107" s="1">
        <v>50</v>
      </c>
      <c r="M107" s="16">
        <v>5</v>
      </c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</row>
    <row r="108" spans="1:35" s="39" customFormat="1" ht="15.75" thickBot="1">
      <c r="A108" s="27" t="s">
        <v>33</v>
      </c>
      <c r="B108" s="25">
        <v>0</v>
      </c>
      <c r="C108" s="25">
        <v>0</v>
      </c>
      <c r="D108" s="25">
        <v>0</v>
      </c>
      <c r="E108" s="25">
        <v>0</v>
      </c>
      <c r="F108" s="25">
        <v>0</v>
      </c>
      <c r="G108" s="25">
        <v>8</v>
      </c>
      <c r="H108" s="25">
        <v>0</v>
      </c>
      <c r="I108" s="25">
        <v>0</v>
      </c>
      <c r="J108" s="25">
        <v>0</v>
      </c>
      <c r="K108" s="26">
        <v>0</v>
      </c>
      <c r="L108" s="1">
        <v>8</v>
      </c>
      <c r="M108" s="16">
        <v>0.8</v>
      </c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</row>
    <row r="109" spans="1:35" s="39" customFormat="1" ht="15.75" thickBot="1">
      <c r="A109" s="27" t="s">
        <v>144</v>
      </c>
      <c r="B109" s="25">
        <v>0</v>
      </c>
      <c r="C109" s="25">
        <v>0</v>
      </c>
      <c r="D109" s="25">
        <v>25</v>
      </c>
      <c r="E109" s="25">
        <v>0</v>
      </c>
      <c r="F109" s="25">
        <v>0</v>
      </c>
      <c r="G109" s="25">
        <v>25</v>
      </c>
      <c r="H109" s="25">
        <v>0</v>
      </c>
      <c r="I109" s="25">
        <v>0</v>
      </c>
      <c r="J109" s="25">
        <v>0</v>
      </c>
      <c r="K109" s="26">
        <v>0</v>
      </c>
      <c r="L109" s="1">
        <v>50</v>
      </c>
      <c r="M109" s="16">
        <v>5</v>
      </c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</row>
    <row r="110" spans="1:35" s="39" customFormat="1" ht="15.75" thickBot="1">
      <c r="A110" s="27" t="s">
        <v>145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1">
        <v>0</v>
      </c>
      <c r="M110" s="16">
        <v>0</v>
      </c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</row>
    <row r="111" spans="1:35" ht="15.75" thickBot="1">
      <c r="A111" s="27" t="s">
        <v>127</v>
      </c>
      <c r="B111" s="25">
        <v>0</v>
      </c>
      <c r="C111" s="25">
        <v>0</v>
      </c>
      <c r="D111" s="25">
        <v>12</v>
      </c>
      <c r="E111" s="25">
        <v>0</v>
      </c>
      <c r="F111" s="25">
        <v>0</v>
      </c>
      <c r="G111" s="25">
        <v>25</v>
      </c>
      <c r="H111" s="25">
        <v>0</v>
      </c>
      <c r="I111" s="25">
        <v>0</v>
      </c>
      <c r="J111" s="25">
        <v>0</v>
      </c>
      <c r="K111" s="26">
        <v>32.5</v>
      </c>
      <c r="L111" s="1">
        <v>69.5</v>
      </c>
      <c r="M111" s="16">
        <v>6.95</v>
      </c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</row>
    <row r="112" spans="1:35" ht="15.75" thickBot="1">
      <c r="A112" s="27" t="s">
        <v>32</v>
      </c>
      <c r="B112" s="25">
        <v>196.84</v>
      </c>
      <c r="C112" s="25">
        <v>201.63</v>
      </c>
      <c r="D112" s="25">
        <v>79.8</v>
      </c>
      <c r="E112" s="25">
        <v>192.32</v>
      </c>
      <c r="F112" s="25">
        <v>45.89</v>
      </c>
      <c r="G112" s="25">
        <v>79.8</v>
      </c>
      <c r="H112" s="25">
        <v>201.63</v>
      </c>
      <c r="I112" s="25">
        <v>74.48</v>
      </c>
      <c r="J112" s="25">
        <v>228.23000000000002</v>
      </c>
      <c r="K112" s="26">
        <v>53.2</v>
      </c>
      <c r="L112" s="1">
        <v>1353.82</v>
      </c>
      <c r="M112" s="16">
        <v>135.38200000000001</v>
      </c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</row>
    <row r="113" spans="1:35" ht="15.75" thickBot="1">
      <c r="A113" s="27" t="s">
        <v>34</v>
      </c>
      <c r="B113" s="25">
        <v>47.25</v>
      </c>
      <c r="C113" s="25">
        <v>10</v>
      </c>
      <c r="D113" s="25">
        <v>77.75</v>
      </c>
      <c r="E113" s="25">
        <v>38.9</v>
      </c>
      <c r="F113" s="25">
        <v>51.51</v>
      </c>
      <c r="G113" s="25">
        <v>52.86</v>
      </c>
      <c r="H113" s="25">
        <v>10</v>
      </c>
      <c r="I113" s="25">
        <v>123.25</v>
      </c>
      <c r="J113" s="25">
        <v>10</v>
      </c>
      <c r="K113" s="26">
        <v>43.9</v>
      </c>
      <c r="L113" s="1">
        <v>465.41999999999996</v>
      </c>
      <c r="M113" s="16">
        <v>46.541999999999994</v>
      </c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</row>
    <row r="114" spans="1:35" ht="15.75" thickBot="1">
      <c r="A114" s="27" t="s">
        <v>35</v>
      </c>
      <c r="B114" s="25">
        <v>39.519999999999996</v>
      </c>
      <c r="C114" s="25">
        <v>25.02</v>
      </c>
      <c r="D114" s="25">
        <v>27.81</v>
      </c>
      <c r="E114" s="25">
        <v>27.72</v>
      </c>
      <c r="F114" s="25">
        <v>29.79</v>
      </c>
      <c r="G114" s="25">
        <v>23.72</v>
      </c>
      <c r="H114" s="25">
        <v>17.259999999999998</v>
      </c>
      <c r="I114" s="25">
        <v>37.229999999999997</v>
      </c>
      <c r="J114" s="25">
        <v>21.72</v>
      </c>
      <c r="K114" s="26">
        <v>10.719999999999999</v>
      </c>
      <c r="L114" s="1">
        <v>260.51</v>
      </c>
      <c r="M114" s="16">
        <v>26.050999999999998</v>
      </c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</row>
    <row r="115" spans="1:35" ht="15.75" thickBot="1">
      <c r="A115" s="27" t="s">
        <v>31</v>
      </c>
      <c r="B115" s="25">
        <v>0</v>
      </c>
      <c r="C115" s="25">
        <v>64.599999999999994</v>
      </c>
      <c r="D115" s="25">
        <v>0</v>
      </c>
      <c r="E115" s="25">
        <v>38.619999999999997</v>
      </c>
      <c r="F115" s="25">
        <v>67.83</v>
      </c>
      <c r="G115" s="25">
        <v>0</v>
      </c>
      <c r="H115" s="25">
        <v>64.599999999999994</v>
      </c>
      <c r="I115" s="25">
        <v>42.56</v>
      </c>
      <c r="J115" s="25">
        <v>0</v>
      </c>
      <c r="K115" s="26">
        <v>38.619999999999997</v>
      </c>
      <c r="L115" s="1">
        <v>316.83000000000004</v>
      </c>
      <c r="M115" s="16">
        <v>31.683000000000003</v>
      </c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</row>
    <row r="116" spans="1:35" ht="15.75" thickBot="1">
      <c r="A116" s="27" t="s">
        <v>44</v>
      </c>
      <c r="B116" s="25">
        <v>50.6</v>
      </c>
      <c r="C116" s="25">
        <v>20</v>
      </c>
      <c r="D116" s="25">
        <v>120</v>
      </c>
      <c r="E116" s="25">
        <v>50</v>
      </c>
      <c r="F116" s="25">
        <v>187</v>
      </c>
      <c r="G116" s="25">
        <v>50.6</v>
      </c>
      <c r="H116" s="25">
        <v>0</v>
      </c>
      <c r="I116" s="25">
        <v>56.6</v>
      </c>
      <c r="J116" s="25">
        <v>66.25</v>
      </c>
      <c r="K116" s="26">
        <v>20</v>
      </c>
      <c r="L116" s="1">
        <v>621.05000000000007</v>
      </c>
      <c r="M116" s="16">
        <v>62.105000000000004</v>
      </c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</row>
    <row r="117" spans="1:35" ht="15.75" thickBot="1">
      <c r="A117" s="27" t="s">
        <v>182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6">
        <v>0</v>
      </c>
      <c r="L117" s="1">
        <v>0</v>
      </c>
      <c r="M117" s="16">
        <v>0</v>
      </c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</row>
    <row r="118" spans="1:35" ht="15.75" thickBot="1">
      <c r="A118" s="27" t="s">
        <v>37</v>
      </c>
      <c r="B118" s="25">
        <v>0</v>
      </c>
      <c r="C118" s="25">
        <v>0</v>
      </c>
      <c r="D118" s="25">
        <v>0</v>
      </c>
      <c r="E118" s="25">
        <v>0</v>
      </c>
      <c r="F118" s="25">
        <v>0</v>
      </c>
      <c r="G118" s="25">
        <v>21.84</v>
      </c>
      <c r="H118" s="25">
        <v>0</v>
      </c>
      <c r="I118" s="25">
        <v>0</v>
      </c>
      <c r="J118" s="25">
        <v>0</v>
      </c>
      <c r="K118" s="26">
        <v>0</v>
      </c>
      <c r="L118" s="1">
        <v>21.84</v>
      </c>
      <c r="M118" s="16">
        <v>2.1840000000000002</v>
      </c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</row>
    <row r="119" spans="1:35" ht="15.75" thickBot="1">
      <c r="A119" s="27" t="s">
        <v>121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1">
        <v>0</v>
      </c>
      <c r="M119" s="16">
        <v>0</v>
      </c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</row>
    <row r="120" spans="1:35" s="69" customFormat="1" ht="15.75" thickBot="1">
      <c r="A120" s="27" t="s">
        <v>146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1">
        <v>0</v>
      </c>
      <c r="M120" s="16">
        <v>0</v>
      </c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</row>
    <row r="121" spans="1:35" ht="15.75" thickBot="1">
      <c r="A121" s="70" t="s">
        <v>315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6">
        <v>0</v>
      </c>
      <c r="L121" s="1">
        <v>0</v>
      </c>
      <c r="M121" s="16">
        <v>0</v>
      </c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</row>
    <row r="122" spans="1:35" s="39" customFormat="1" ht="15.75" thickBot="1">
      <c r="A122" s="27" t="s">
        <v>46</v>
      </c>
      <c r="B122" s="25">
        <v>1</v>
      </c>
      <c r="C122" s="25">
        <v>0</v>
      </c>
      <c r="D122" s="25">
        <v>1</v>
      </c>
      <c r="E122" s="25">
        <v>0</v>
      </c>
      <c r="F122" s="25">
        <v>1</v>
      </c>
      <c r="G122" s="25">
        <v>0</v>
      </c>
      <c r="H122" s="25">
        <v>0</v>
      </c>
      <c r="I122" s="25">
        <v>1</v>
      </c>
      <c r="J122" s="25">
        <v>0</v>
      </c>
      <c r="K122" s="26">
        <v>3</v>
      </c>
      <c r="L122" s="1">
        <v>7</v>
      </c>
      <c r="M122" s="16">
        <v>0.7</v>
      </c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</row>
    <row r="123" spans="1:35" ht="15.75" thickBot="1">
      <c r="A123" s="27" t="s">
        <v>20</v>
      </c>
      <c r="B123" s="25">
        <v>15</v>
      </c>
      <c r="C123" s="25">
        <v>17</v>
      </c>
      <c r="D123" s="25">
        <v>19.3</v>
      </c>
      <c r="E123" s="25">
        <v>8</v>
      </c>
      <c r="F123" s="25">
        <v>18</v>
      </c>
      <c r="G123" s="25">
        <v>15.1</v>
      </c>
      <c r="H123" s="25">
        <v>21.9</v>
      </c>
      <c r="I123" s="25">
        <v>8.9</v>
      </c>
      <c r="J123" s="25">
        <v>31</v>
      </c>
      <c r="K123" s="26">
        <v>16.2</v>
      </c>
      <c r="L123" s="1">
        <v>170.39999999999998</v>
      </c>
      <c r="M123" s="16">
        <v>17.04</v>
      </c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</row>
    <row r="124" spans="1:35" ht="15.75" thickBot="1">
      <c r="A124" s="27" t="s">
        <v>36</v>
      </c>
      <c r="B124" s="25">
        <v>18.7</v>
      </c>
      <c r="C124" s="25">
        <v>8</v>
      </c>
      <c r="D124" s="25">
        <v>2.1</v>
      </c>
      <c r="E124" s="25">
        <v>12.1</v>
      </c>
      <c r="F124" s="25">
        <v>11.360000000000001</v>
      </c>
      <c r="G124" s="25">
        <v>14.3</v>
      </c>
      <c r="H124" s="25">
        <v>6</v>
      </c>
      <c r="I124" s="25">
        <v>11.2</v>
      </c>
      <c r="J124" s="25">
        <v>6.5</v>
      </c>
      <c r="K124" s="26">
        <v>13.879999999999999</v>
      </c>
      <c r="L124" s="1">
        <v>104.14</v>
      </c>
      <c r="M124" s="16">
        <v>10.414</v>
      </c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</row>
    <row r="125" spans="1:35" ht="15.75" thickBot="1">
      <c r="A125" s="27" t="s">
        <v>49</v>
      </c>
      <c r="B125" s="25">
        <v>0</v>
      </c>
      <c r="C125" s="25">
        <v>114</v>
      </c>
      <c r="D125" s="25">
        <v>0</v>
      </c>
      <c r="E125" s="25">
        <v>0</v>
      </c>
      <c r="F125" s="25">
        <v>0</v>
      </c>
      <c r="G125" s="25">
        <v>114</v>
      </c>
      <c r="H125" s="25">
        <v>0</v>
      </c>
      <c r="I125" s="25">
        <v>0</v>
      </c>
      <c r="J125" s="25">
        <v>0</v>
      </c>
      <c r="K125" s="26">
        <v>114</v>
      </c>
      <c r="L125" s="1">
        <v>342</v>
      </c>
      <c r="M125" s="16">
        <v>34.200000000000003</v>
      </c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</row>
    <row r="126" spans="1:35" s="39" customFormat="1" ht="15.75" thickBot="1">
      <c r="A126" s="27" t="s">
        <v>92</v>
      </c>
      <c r="B126" s="25">
        <v>0</v>
      </c>
      <c r="C126" s="25">
        <v>40.799999999999997</v>
      </c>
      <c r="D126" s="25">
        <v>0</v>
      </c>
      <c r="E126" s="25">
        <v>0</v>
      </c>
      <c r="F126" s="25">
        <v>53.629999999999995</v>
      </c>
      <c r="G126" s="25">
        <v>0</v>
      </c>
      <c r="H126" s="25">
        <v>40.799999999999997</v>
      </c>
      <c r="I126" s="25">
        <v>0</v>
      </c>
      <c r="J126" s="25">
        <v>19</v>
      </c>
      <c r="K126" s="26">
        <v>0</v>
      </c>
      <c r="L126" s="1">
        <v>154.22999999999999</v>
      </c>
      <c r="M126" s="16">
        <v>15.422999999999998</v>
      </c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</row>
    <row r="127" spans="1:35" ht="15.75" thickBot="1">
      <c r="A127" s="80" t="s">
        <v>339</v>
      </c>
      <c r="B127" s="25">
        <v>0</v>
      </c>
      <c r="C127" s="25">
        <v>0</v>
      </c>
      <c r="D127" s="25">
        <v>0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6">
        <v>0</v>
      </c>
      <c r="L127" s="1">
        <v>0</v>
      </c>
      <c r="M127" s="16">
        <v>0</v>
      </c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</row>
    <row r="128" spans="1:35" ht="15.75" thickBot="1">
      <c r="A128" s="27" t="s">
        <v>147</v>
      </c>
      <c r="B128" s="25">
        <v>0</v>
      </c>
      <c r="C128" s="25">
        <v>5.0999999999999996</v>
      </c>
      <c r="D128" s="25">
        <v>0</v>
      </c>
      <c r="E128" s="25">
        <v>0</v>
      </c>
      <c r="F128" s="25">
        <v>0</v>
      </c>
      <c r="G128" s="25">
        <v>0</v>
      </c>
      <c r="H128" s="25">
        <v>5.0999999999999996</v>
      </c>
      <c r="I128" s="25">
        <v>0</v>
      </c>
      <c r="J128" s="25">
        <v>0</v>
      </c>
      <c r="K128" s="26">
        <v>0</v>
      </c>
      <c r="L128" s="1">
        <v>10.199999999999999</v>
      </c>
      <c r="M128" s="16">
        <v>1.02</v>
      </c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</row>
    <row r="129" spans="1:35" s="39" customFormat="1" ht="15.75" thickBot="1">
      <c r="A129" s="27" t="s">
        <v>337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6">
        <v>0</v>
      </c>
      <c r="L129" s="1">
        <v>0</v>
      </c>
      <c r="M129" s="16">
        <v>0</v>
      </c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</row>
    <row r="130" spans="1:35" s="39" customFormat="1" ht="15.75" thickBot="1">
      <c r="A130" s="27" t="s">
        <v>28</v>
      </c>
      <c r="B130" s="25">
        <v>125</v>
      </c>
      <c r="C130" s="25">
        <v>0</v>
      </c>
      <c r="D130" s="25">
        <v>125</v>
      </c>
      <c r="E130" s="25">
        <v>0</v>
      </c>
      <c r="F130" s="25">
        <v>125</v>
      </c>
      <c r="G130" s="25">
        <v>0</v>
      </c>
      <c r="H130" s="25">
        <v>125</v>
      </c>
      <c r="I130" s="25">
        <v>0</v>
      </c>
      <c r="J130" s="25">
        <v>125</v>
      </c>
      <c r="K130" s="26">
        <v>0</v>
      </c>
      <c r="L130" s="1">
        <v>625</v>
      </c>
      <c r="M130" s="16">
        <v>62.5</v>
      </c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</row>
    <row r="131" spans="1:35" s="39" customFormat="1" ht="15.75" thickBot="1">
      <c r="A131" s="27" t="s">
        <v>414</v>
      </c>
      <c r="B131" s="25">
        <v>0</v>
      </c>
      <c r="C131" s="25">
        <v>0</v>
      </c>
      <c r="D131" s="25">
        <v>0</v>
      </c>
      <c r="E131" s="25">
        <v>125</v>
      </c>
      <c r="F131" s="25">
        <v>0</v>
      </c>
      <c r="G131" s="25">
        <v>0</v>
      </c>
      <c r="H131" s="25">
        <v>0</v>
      </c>
      <c r="I131" s="25">
        <v>125</v>
      </c>
      <c r="J131" s="25">
        <v>0</v>
      </c>
      <c r="K131" s="26">
        <v>0</v>
      </c>
      <c r="L131" s="1">
        <v>250</v>
      </c>
      <c r="M131" s="16">
        <v>25</v>
      </c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</row>
    <row r="132" spans="1:35" s="39" customFormat="1" ht="15.75" thickBot="1">
      <c r="A132" s="27" t="s">
        <v>148</v>
      </c>
      <c r="B132" s="25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6">
        <v>0</v>
      </c>
      <c r="L132" s="1">
        <v>0</v>
      </c>
      <c r="M132" s="16">
        <v>0</v>
      </c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</row>
    <row r="133" spans="1:35" ht="15.75" thickBot="1">
      <c r="A133" s="27" t="s">
        <v>149</v>
      </c>
      <c r="B133" s="25">
        <v>0</v>
      </c>
      <c r="C133" s="25">
        <v>0</v>
      </c>
      <c r="D133" s="25">
        <v>15.3</v>
      </c>
      <c r="E133" s="25">
        <v>0</v>
      </c>
      <c r="F133" s="25">
        <v>0</v>
      </c>
      <c r="G133" s="25">
        <v>0</v>
      </c>
      <c r="H133" s="25">
        <v>0</v>
      </c>
      <c r="I133" s="25">
        <v>15.3</v>
      </c>
      <c r="J133" s="25">
        <v>0</v>
      </c>
      <c r="K133" s="26">
        <v>15.3</v>
      </c>
      <c r="L133" s="1">
        <v>45.900000000000006</v>
      </c>
      <c r="M133" s="16">
        <v>4.5900000000000007</v>
      </c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</row>
    <row r="134" spans="1:35" ht="15.75" thickBot="1">
      <c r="A134" s="27" t="s">
        <v>207</v>
      </c>
      <c r="B134" s="25">
        <v>0</v>
      </c>
      <c r="C134" s="25">
        <v>0</v>
      </c>
      <c r="D134" s="25">
        <v>23.5</v>
      </c>
      <c r="E134" s="25">
        <v>0</v>
      </c>
      <c r="F134" s="25">
        <v>0</v>
      </c>
      <c r="G134" s="25">
        <v>0</v>
      </c>
      <c r="H134" s="25">
        <v>0</v>
      </c>
      <c r="I134" s="25">
        <v>20</v>
      </c>
      <c r="J134" s="25">
        <v>0</v>
      </c>
      <c r="K134" s="26">
        <v>0</v>
      </c>
      <c r="L134" s="1">
        <v>43.5</v>
      </c>
      <c r="M134" s="16">
        <v>4.3499999999999996</v>
      </c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</row>
    <row r="135" spans="1:35" s="39" customFormat="1" ht="15.75" thickBot="1">
      <c r="A135" s="27" t="s">
        <v>312</v>
      </c>
      <c r="B135" s="25">
        <v>3</v>
      </c>
      <c r="C135" s="25">
        <v>0</v>
      </c>
      <c r="D135" s="25">
        <v>0</v>
      </c>
      <c r="E135" s="25">
        <v>3</v>
      </c>
      <c r="F135" s="25">
        <v>0</v>
      </c>
      <c r="G135" s="25">
        <v>3</v>
      </c>
      <c r="H135" s="25">
        <v>0</v>
      </c>
      <c r="I135" s="25">
        <v>0</v>
      </c>
      <c r="J135" s="25">
        <v>3</v>
      </c>
      <c r="K135" s="26">
        <v>0</v>
      </c>
      <c r="L135" s="1">
        <v>12</v>
      </c>
      <c r="M135" s="16">
        <v>1.2</v>
      </c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</row>
    <row r="136" spans="1:35" ht="15.75" thickBot="1">
      <c r="A136" s="27" t="s">
        <v>16</v>
      </c>
      <c r="B136" s="25">
        <v>100</v>
      </c>
      <c r="C136" s="25">
        <v>322.95999999999998</v>
      </c>
      <c r="D136" s="25">
        <v>148</v>
      </c>
      <c r="E136" s="25">
        <v>199.4</v>
      </c>
      <c r="F136" s="25">
        <v>181</v>
      </c>
      <c r="G136" s="25">
        <v>152.5</v>
      </c>
      <c r="H136" s="25">
        <v>324.95999999999998</v>
      </c>
      <c r="I136" s="25">
        <v>226</v>
      </c>
      <c r="J136" s="25">
        <v>156.5</v>
      </c>
      <c r="K136" s="26">
        <v>218</v>
      </c>
      <c r="L136" s="1">
        <v>2029.3200000000002</v>
      </c>
      <c r="M136" s="16">
        <v>202.93200000000002</v>
      </c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</row>
    <row r="137" spans="1:35" ht="15.75" thickBot="1">
      <c r="A137" s="27" t="s">
        <v>56</v>
      </c>
      <c r="B137" s="25">
        <v>0</v>
      </c>
      <c r="C137" s="25">
        <v>0</v>
      </c>
      <c r="D137" s="25">
        <v>0</v>
      </c>
      <c r="E137" s="25">
        <v>0</v>
      </c>
      <c r="F137" s="25">
        <v>123.6</v>
      </c>
      <c r="G137" s="25">
        <v>0</v>
      </c>
      <c r="H137" s="25">
        <v>0</v>
      </c>
      <c r="I137" s="25">
        <v>0</v>
      </c>
      <c r="J137" s="25">
        <v>0</v>
      </c>
      <c r="K137" s="26">
        <v>123.6</v>
      </c>
      <c r="L137" s="1">
        <v>247.2</v>
      </c>
      <c r="M137" s="16">
        <v>24.72</v>
      </c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</row>
    <row r="138" spans="1:35" s="39" customFormat="1" ht="15.75" thickBot="1">
      <c r="A138" s="27" t="s">
        <v>75</v>
      </c>
      <c r="B138" s="25">
        <v>0</v>
      </c>
      <c r="C138" s="25">
        <v>0</v>
      </c>
      <c r="D138" s="25">
        <v>123.6</v>
      </c>
      <c r="E138" s="25">
        <v>0</v>
      </c>
      <c r="F138" s="25">
        <v>0</v>
      </c>
      <c r="G138" s="25">
        <v>123.6</v>
      </c>
      <c r="H138" s="25">
        <v>0</v>
      </c>
      <c r="I138" s="25">
        <v>0</v>
      </c>
      <c r="J138" s="25">
        <v>123.6</v>
      </c>
      <c r="K138" s="26">
        <v>0</v>
      </c>
      <c r="L138" s="1">
        <v>370.79999999999995</v>
      </c>
      <c r="M138" s="16">
        <v>37.08</v>
      </c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</row>
    <row r="139" spans="1:35" s="39" customFormat="1" ht="15.75" thickBot="1">
      <c r="A139" s="27" t="s">
        <v>88</v>
      </c>
      <c r="B139" s="25">
        <v>123.6</v>
      </c>
      <c r="C139" s="25">
        <v>0</v>
      </c>
      <c r="D139" s="25">
        <v>0</v>
      </c>
      <c r="E139" s="25">
        <v>123.6</v>
      </c>
      <c r="F139" s="25">
        <v>0</v>
      </c>
      <c r="G139" s="25">
        <v>0</v>
      </c>
      <c r="H139" s="25">
        <v>0</v>
      </c>
      <c r="I139" s="25">
        <v>123.6</v>
      </c>
      <c r="J139" s="25">
        <v>0</v>
      </c>
      <c r="K139" s="26">
        <v>0</v>
      </c>
      <c r="L139" s="1">
        <v>370.79999999999995</v>
      </c>
      <c r="M139" s="16">
        <v>37.08</v>
      </c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</row>
    <row r="140" spans="1:35" s="39" customFormat="1" ht="15.75" thickBot="1">
      <c r="A140" s="27" t="s">
        <v>101</v>
      </c>
      <c r="B140" s="25">
        <v>0</v>
      </c>
      <c r="C140" s="25">
        <v>20</v>
      </c>
      <c r="D140" s="25">
        <v>0</v>
      </c>
      <c r="E140" s="25">
        <v>20</v>
      </c>
      <c r="F140" s="25">
        <v>0</v>
      </c>
      <c r="G140" s="25">
        <v>0</v>
      </c>
      <c r="H140" s="25">
        <v>20</v>
      </c>
      <c r="I140" s="25">
        <v>0</v>
      </c>
      <c r="J140" s="25">
        <v>0</v>
      </c>
      <c r="K140" s="26">
        <v>0</v>
      </c>
      <c r="L140" s="1">
        <v>60</v>
      </c>
      <c r="M140" s="16">
        <v>6</v>
      </c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</row>
    <row r="141" spans="1:35" s="39" customFormat="1" ht="15.75" thickBot="1">
      <c r="A141" s="27" t="s">
        <v>38</v>
      </c>
      <c r="B141" s="25">
        <v>0</v>
      </c>
      <c r="C141" s="25">
        <v>12</v>
      </c>
      <c r="D141" s="25">
        <v>15.5</v>
      </c>
      <c r="E141" s="25">
        <v>19.28</v>
      </c>
      <c r="F141" s="25">
        <v>6</v>
      </c>
      <c r="G141" s="25">
        <v>5</v>
      </c>
      <c r="H141" s="25">
        <v>3.9</v>
      </c>
      <c r="I141" s="25">
        <v>5</v>
      </c>
      <c r="J141" s="25">
        <v>0</v>
      </c>
      <c r="K141" s="26">
        <v>16.380000000000003</v>
      </c>
      <c r="L141" s="1">
        <v>83.06</v>
      </c>
      <c r="M141" s="16">
        <v>8.3060000000000009</v>
      </c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</row>
    <row r="142" spans="1:35" ht="15.75" thickBot="1">
      <c r="A142" s="27" t="s">
        <v>76</v>
      </c>
      <c r="B142" s="25">
        <v>0</v>
      </c>
      <c r="C142" s="25">
        <v>140</v>
      </c>
      <c r="D142" s="25">
        <v>0</v>
      </c>
      <c r="E142" s="25">
        <v>109.28</v>
      </c>
      <c r="F142" s="25">
        <v>0</v>
      </c>
      <c r="G142" s="25">
        <v>0</v>
      </c>
      <c r="H142" s="25">
        <v>98.8</v>
      </c>
      <c r="I142" s="25">
        <v>0</v>
      </c>
      <c r="J142" s="25">
        <v>85</v>
      </c>
      <c r="K142" s="26">
        <v>0</v>
      </c>
      <c r="L142" s="1">
        <v>433.08</v>
      </c>
      <c r="M142" s="16">
        <v>43.308</v>
      </c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</row>
    <row r="143" spans="1:35" s="39" customFormat="1" ht="15.75" thickBot="1">
      <c r="A143" s="27" t="s">
        <v>39</v>
      </c>
      <c r="B143" s="25">
        <v>0</v>
      </c>
      <c r="C143" s="25">
        <v>0</v>
      </c>
      <c r="D143" s="25">
        <v>0</v>
      </c>
      <c r="E143" s="25">
        <v>47</v>
      </c>
      <c r="F143" s="25">
        <v>0</v>
      </c>
      <c r="G143" s="25">
        <v>0</v>
      </c>
      <c r="H143" s="25">
        <v>0</v>
      </c>
      <c r="I143" s="25">
        <v>52</v>
      </c>
      <c r="J143" s="25">
        <v>0</v>
      </c>
      <c r="K143" s="26">
        <v>0</v>
      </c>
      <c r="L143" s="1">
        <v>99</v>
      </c>
      <c r="M143" s="16">
        <v>9.9</v>
      </c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</row>
    <row r="144" spans="1:35" s="39" customFormat="1" ht="15.75" thickBot="1">
      <c r="A144" s="27" t="s">
        <v>150</v>
      </c>
      <c r="B144" s="25">
        <v>48</v>
      </c>
      <c r="C144" s="25">
        <v>0</v>
      </c>
      <c r="D144" s="25">
        <v>69.099999999999994</v>
      </c>
      <c r="E144" s="25">
        <v>0</v>
      </c>
      <c r="F144" s="25">
        <v>53</v>
      </c>
      <c r="G144" s="25">
        <v>43</v>
      </c>
      <c r="H144" s="25">
        <v>17.100000000000001</v>
      </c>
      <c r="I144" s="25">
        <v>0</v>
      </c>
      <c r="J144" s="25">
        <v>58.800000000000004</v>
      </c>
      <c r="K144" s="26">
        <v>0</v>
      </c>
      <c r="L144" s="1">
        <v>289</v>
      </c>
      <c r="M144" s="16">
        <v>28.9</v>
      </c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</row>
    <row r="145" spans="1:38" ht="15.75" thickBot="1">
      <c r="A145" s="27" t="s">
        <v>87</v>
      </c>
      <c r="B145" s="25">
        <v>119.97</v>
      </c>
      <c r="C145" s="25">
        <v>33.85</v>
      </c>
      <c r="D145" s="25">
        <v>0</v>
      </c>
      <c r="E145" s="25">
        <v>0</v>
      </c>
      <c r="F145" s="25">
        <v>127.15</v>
      </c>
      <c r="G145" s="25">
        <v>118.44999999999999</v>
      </c>
      <c r="H145" s="25">
        <v>0</v>
      </c>
      <c r="I145" s="25">
        <v>60.65</v>
      </c>
      <c r="J145" s="25">
        <v>47.73</v>
      </c>
      <c r="K145" s="26">
        <v>33.85</v>
      </c>
      <c r="L145" s="1">
        <v>541.65</v>
      </c>
      <c r="M145" s="16">
        <v>54.164999999999999</v>
      </c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</row>
    <row r="146" spans="1:38" ht="15.75" thickBot="1">
      <c r="A146" s="27" t="s">
        <v>322</v>
      </c>
      <c r="B146" s="25">
        <v>0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6">
        <v>0</v>
      </c>
      <c r="L146" s="1">
        <v>0</v>
      </c>
      <c r="M146" s="16">
        <v>0</v>
      </c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</row>
    <row r="147" spans="1:38" ht="15.75" thickBot="1">
      <c r="A147" s="29" t="s">
        <v>360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85.33</v>
      </c>
      <c r="L147" s="1">
        <v>85.33</v>
      </c>
      <c r="M147" s="16">
        <v>8.5329999999999995</v>
      </c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</row>
    <row r="148" spans="1:38" s="39" customFormat="1" ht="15.75" thickBot="1">
      <c r="A148" s="27" t="s">
        <v>69</v>
      </c>
      <c r="B148" s="25">
        <v>0</v>
      </c>
      <c r="C148" s="25">
        <v>7.14</v>
      </c>
      <c r="D148" s="25">
        <v>0</v>
      </c>
      <c r="E148" s="25">
        <v>7.14</v>
      </c>
      <c r="F148" s="25">
        <v>0</v>
      </c>
      <c r="G148" s="25">
        <v>7.14</v>
      </c>
      <c r="H148" s="25">
        <v>0</v>
      </c>
      <c r="I148" s="25">
        <v>7.14</v>
      </c>
      <c r="J148" s="25">
        <v>0</v>
      </c>
      <c r="K148" s="26">
        <v>25.14</v>
      </c>
      <c r="L148" s="1">
        <v>53.7</v>
      </c>
      <c r="M148" s="16">
        <v>5.37</v>
      </c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</row>
    <row r="149" spans="1:38" s="39" customFormat="1" ht="16.5" thickBot="1">
      <c r="A149" s="137" t="s">
        <v>59</v>
      </c>
      <c r="B149" s="25">
        <v>0</v>
      </c>
      <c r="C149" s="25">
        <v>69.08</v>
      </c>
      <c r="D149" s="25">
        <v>0</v>
      </c>
      <c r="E149" s="25">
        <v>0</v>
      </c>
      <c r="F149" s="25">
        <v>0</v>
      </c>
      <c r="G149" s="25">
        <v>0</v>
      </c>
      <c r="H149" s="25">
        <v>73.7</v>
      </c>
      <c r="I149" s="25">
        <v>0</v>
      </c>
      <c r="J149" s="25">
        <v>0</v>
      </c>
      <c r="K149" s="26">
        <v>0</v>
      </c>
      <c r="L149" s="1">
        <v>142.78</v>
      </c>
      <c r="M149" s="16">
        <v>14.278</v>
      </c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</row>
    <row r="150" spans="1:38" s="39" customFormat="1" ht="15.75" thickBot="1">
      <c r="A150" s="27" t="s">
        <v>22</v>
      </c>
      <c r="B150" s="25">
        <v>0</v>
      </c>
      <c r="C150" s="25">
        <v>0</v>
      </c>
      <c r="D150" s="25">
        <v>0</v>
      </c>
      <c r="E150" s="25">
        <v>1.5</v>
      </c>
      <c r="F150" s="25">
        <v>0</v>
      </c>
      <c r="G150" s="25">
        <v>0</v>
      </c>
      <c r="H150" s="25">
        <v>1.5</v>
      </c>
      <c r="I150" s="25">
        <v>0</v>
      </c>
      <c r="J150" s="25">
        <v>0</v>
      </c>
      <c r="K150" s="26">
        <v>1.5</v>
      </c>
      <c r="L150" s="1">
        <v>4.5</v>
      </c>
      <c r="M150" s="16">
        <v>0.45</v>
      </c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</row>
    <row r="151" spans="1:38" s="39" customFormat="1" ht="15.75" thickBot="1">
      <c r="A151" s="27" t="s">
        <v>67</v>
      </c>
      <c r="B151" s="25">
        <v>0</v>
      </c>
      <c r="C151" s="25">
        <v>1.5</v>
      </c>
      <c r="D151" s="25">
        <v>0</v>
      </c>
      <c r="E151" s="25">
        <v>0</v>
      </c>
      <c r="F151" s="25">
        <v>1.5</v>
      </c>
      <c r="G151" s="25">
        <v>0</v>
      </c>
      <c r="H151" s="25">
        <v>0</v>
      </c>
      <c r="I151" s="25">
        <v>1.5</v>
      </c>
      <c r="J151" s="25">
        <v>0</v>
      </c>
      <c r="K151" s="26">
        <v>0</v>
      </c>
      <c r="L151" s="1">
        <v>4.5</v>
      </c>
      <c r="M151" s="16">
        <v>0.45</v>
      </c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</row>
    <row r="152" spans="1:38" s="39" customFormat="1" ht="15.75" thickBot="1">
      <c r="A152" s="27" t="s">
        <v>415</v>
      </c>
      <c r="B152" s="25">
        <v>0</v>
      </c>
      <c r="C152" s="25">
        <v>15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6">
        <v>0</v>
      </c>
      <c r="L152" s="1">
        <v>15</v>
      </c>
      <c r="M152" s="16">
        <v>1.5</v>
      </c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</row>
    <row r="153" spans="1:38" ht="15.75" thickBot="1">
      <c r="A153" s="27" t="s">
        <v>334</v>
      </c>
      <c r="B153" s="25">
        <v>0</v>
      </c>
      <c r="C153" s="25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10</v>
      </c>
      <c r="K153" s="26">
        <v>0</v>
      </c>
      <c r="L153" s="1">
        <v>10</v>
      </c>
      <c r="M153" s="16">
        <v>1</v>
      </c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</row>
    <row r="154" spans="1:38" ht="15.75" thickBot="1">
      <c r="A154" s="27" t="s">
        <v>19</v>
      </c>
      <c r="B154" s="25">
        <v>4.4000000000000004</v>
      </c>
      <c r="C154" s="25">
        <v>4</v>
      </c>
      <c r="D154" s="25">
        <v>4.5999999999999996</v>
      </c>
      <c r="E154" s="25">
        <v>4</v>
      </c>
      <c r="F154" s="25">
        <v>3.9</v>
      </c>
      <c r="G154" s="25">
        <v>4.5999999999999996</v>
      </c>
      <c r="H154" s="25">
        <v>3.3400000000000003</v>
      </c>
      <c r="I154" s="25">
        <v>5.8</v>
      </c>
      <c r="J154" s="25">
        <v>4.5999999999999996</v>
      </c>
      <c r="K154" s="26">
        <v>4.7</v>
      </c>
      <c r="L154" s="1">
        <v>43.940000000000005</v>
      </c>
      <c r="M154" s="16">
        <v>4.3940000000000001</v>
      </c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</row>
    <row r="155" spans="1:38" ht="16.5" thickBot="1">
      <c r="A155" s="136" t="s">
        <v>415</v>
      </c>
      <c r="B155" s="25">
        <v>0</v>
      </c>
      <c r="C155" s="25">
        <v>15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6">
        <v>0</v>
      </c>
      <c r="L155" s="1">
        <v>15</v>
      </c>
      <c r="M155" s="16">
        <v>1.5</v>
      </c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</row>
    <row r="156" spans="1:38" ht="15.75" thickBot="1">
      <c r="A156" s="27" t="s">
        <v>100</v>
      </c>
      <c r="B156" s="25">
        <v>0</v>
      </c>
      <c r="C156" s="25">
        <v>11</v>
      </c>
      <c r="D156" s="25">
        <v>0</v>
      </c>
      <c r="E156" s="25">
        <v>0</v>
      </c>
      <c r="F156" s="25">
        <v>0</v>
      </c>
      <c r="G156" s="25">
        <v>6</v>
      </c>
      <c r="H156" s="25">
        <v>0</v>
      </c>
      <c r="I156" s="25">
        <v>0</v>
      </c>
      <c r="J156" s="25">
        <v>5.8</v>
      </c>
      <c r="K156" s="26">
        <v>0</v>
      </c>
      <c r="L156" s="1">
        <v>22.8</v>
      </c>
      <c r="M156" s="16">
        <v>2.2800000000000002</v>
      </c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</row>
    <row r="157" spans="1:38" ht="15.75" thickBot="1">
      <c r="A157" s="245" t="s">
        <v>374</v>
      </c>
      <c r="B157" s="25">
        <v>0</v>
      </c>
      <c r="C157" s="25">
        <v>0</v>
      </c>
      <c r="D157" s="25">
        <v>0</v>
      </c>
      <c r="E157" s="25">
        <v>21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6">
        <v>0</v>
      </c>
      <c r="L157" s="1">
        <v>21</v>
      </c>
      <c r="M157" s="16">
        <v>2.1</v>
      </c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</row>
    <row r="158" spans="1:38" s="56" customFormat="1" ht="15.75" thickBot="1">
      <c r="A158" s="62" t="s">
        <v>151</v>
      </c>
      <c r="B158" s="54">
        <v>60.7</v>
      </c>
      <c r="C158" s="54">
        <v>36.75</v>
      </c>
      <c r="D158" s="54">
        <v>44</v>
      </c>
      <c r="E158" s="54">
        <v>41.4</v>
      </c>
      <c r="F158" s="54">
        <v>63.5</v>
      </c>
      <c r="G158" s="54">
        <v>58</v>
      </c>
      <c r="H158" s="54">
        <v>63.25</v>
      </c>
      <c r="I158" s="54">
        <v>45.6</v>
      </c>
      <c r="J158" s="54">
        <v>37</v>
      </c>
      <c r="K158" s="54">
        <v>62.5</v>
      </c>
      <c r="L158" s="1">
        <v>512.70000000000005</v>
      </c>
      <c r="M158" s="16">
        <v>51.27</v>
      </c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</row>
    <row r="159" spans="1:38" s="56" customFormat="1" ht="15.75" thickBot="1">
      <c r="A159" s="62" t="s">
        <v>152</v>
      </c>
      <c r="B159" s="54">
        <v>138.37</v>
      </c>
      <c r="C159" s="54">
        <v>119.61999999999999</v>
      </c>
      <c r="D159" s="54">
        <v>226.56</v>
      </c>
      <c r="E159" s="54">
        <v>155.24</v>
      </c>
      <c r="F159" s="54">
        <v>337.13</v>
      </c>
      <c r="G159" s="54">
        <v>149.02000000000001</v>
      </c>
      <c r="H159" s="54">
        <v>91.859999999999985</v>
      </c>
      <c r="I159" s="54">
        <v>260.64</v>
      </c>
      <c r="J159" s="54">
        <v>97.97</v>
      </c>
      <c r="K159" s="54">
        <v>116.24</v>
      </c>
      <c r="L159" s="1">
        <v>1692.65</v>
      </c>
      <c r="M159" s="16">
        <v>169.26500000000001</v>
      </c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</row>
    <row r="160" spans="1:38" s="56" customFormat="1" ht="15.75" thickBot="1">
      <c r="A160" s="62" t="s">
        <v>153</v>
      </c>
      <c r="B160" s="54">
        <v>0</v>
      </c>
      <c r="C160" s="54">
        <v>159.9</v>
      </c>
      <c r="D160" s="54">
        <v>0</v>
      </c>
      <c r="E160" s="54">
        <v>0</v>
      </c>
      <c r="F160" s="54">
        <v>53.629999999999995</v>
      </c>
      <c r="G160" s="54">
        <v>114</v>
      </c>
      <c r="H160" s="54">
        <v>45.9</v>
      </c>
      <c r="I160" s="54">
        <v>0</v>
      </c>
      <c r="J160" s="54">
        <v>19</v>
      </c>
      <c r="K160" s="54">
        <v>114</v>
      </c>
      <c r="L160" s="1">
        <v>506.42999999999995</v>
      </c>
      <c r="M160" s="16">
        <v>50.642999999999994</v>
      </c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</row>
    <row r="161" spans="1:38" s="56" customFormat="1" ht="15.75" thickBot="1">
      <c r="A161" s="62" t="s">
        <v>154</v>
      </c>
      <c r="B161" s="54">
        <v>0</v>
      </c>
      <c r="C161" s="54">
        <v>0</v>
      </c>
      <c r="D161" s="54">
        <v>38.799999999999997</v>
      </c>
      <c r="E161" s="54">
        <v>125</v>
      </c>
      <c r="F161" s="54">
        <v>0</v>
      </c>
      <c r="G161" s="54">
        <v>0</v>
      </c>
      <c r="H161" s="54">
        <v>0</v>
      </c>
      <c r="I161" s="54">
        <v>160.30000000000001</v>
      </c>
      <c r="J161" s="54">
        <v>0</v>
      </c>
      <c r="K161" s="54">
        <v>15.3</v>
      </c>
      <c r="L161" s="1">
        <v>339.40000000000003</v>
      </c>
      <c r="M161" s="16">
        <v>33.940000000000005</v>
      </c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</row>
    <row r="162" spans="1:38" s="56" customFormat="1" ht="15.75" thickBot="1">
      <c r="A162" s="62" t="s">
        <v>155</v>
      </c>
      <c r="B162" s="54">
        <v>223.6</v>
      </c>
      <c r="C162" s="54">
        <v>342.96</v>
      </c>
      <c r="D162" s="54">
        <v>271.60000000000002</v>
      </c>
      <c r="E162" s="54">
        <v>343</v>
      </c>
      <c r="F162" s="54">
        <v>304.60000000000002</v>
      </c>
      <c r="G162" s="54">
        <v>276.10000000000002</v>
      </c>
      <c r="H162" s="54">
        <v>344.96</v>
      </c>
      <c r="I162" s="54">
        <v>349.6</v>
      </c>
      <c r="J162" s="54">
        <v>280.10000000000002</v>
      </c>
      <c r="K162" s="54">
        <v>341.6</v>
      </c>
      <c r="L162" s="1">
        <v>3078.1199999999994</v>
      </c>
      <c r="M162" s="16">
        <v>307.81199999999995</v>
      </c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</row>
    <row r="163" spans="1:38" s="56" customFormat="1" ht="15.75" thickBot="1">
      <c r="A163" s="63" t="s">
        <v>177</v>
      </c>
      <c r="B163" s="54">
        <v>119.97</v>
      </c>
      <c r="C163" s="54">
        <v>33.85</v>
      </c>
      <c r="D163" s="54">
        <v>0</v>
      </c>
      <c r="E163" s="54">
        <v>0</v>
      </c>
      <c r="F163" s="54">
        <v>127.15</v>
      </c>
      <c r="G163" s="54">
        <v>118.44999999999999</v>
      </c>
      <c r="H163" s="54">
        <v>0</v>
      </c>
      <c r="I163" s="54">
        <v>60.65</v>
      </c>
      <c r="J163" s="54">
        <v>47.73</v>
      </c>
      <c r="K163" s="54">
        <v>119.18</v>
      </c>
      <c r="L163" s="1">
        <v>626.98</v>
      </c>
      <c r="M163" s="16">
        <v>62.698</v>
      </c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</row>
    <row r="164" spans="1:38" s="56" customFormat="1" ht="15.75" thickBot="1">
      <c r="A164" s="63" t="s">
        <v>39</v>
      </c>
      <c r="B164" s="54">
        <v>48</v>
      </c>
      <c r="C164" s="54">
        <v>0</v>
      </c>
      <c r="D164" s="54">
        <v>69.099999999999994</v>
      </c>
      <c r="E164" s="54">
        <v>47</v>
      </c>
      <c r="F164" s="54">
        <v>53</v>
      </c>
      <c r="G164" s="54">
        <v>43</v>
      </c>
      <c r="H164" s="54">
        <v>17.100000000000001</v>
      </c>
      <c r="I164" s="54">
        <v>52</v>
      </c>
      <c r="J164" s="54">
        <v>58.800000000000004</v>
      </c>
      <c r="K164" s="54">
        <v>0</v>
      </c>
      <c r="L164" s="1">
        <v>388.00000000000006</v>
      </c>
      <c r="M164" s="16">
        <v>38.800000000000004</v>
      </c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</row>
    <row r="165" spans="1:38" s="56" customFormat="1" ht="15.75" thickBot="1">
      <c r="A165" s="63" t="s">
        <v>86</v>
      </c>
      <c r="B165" s="54">
        <v>8</v>
      </c>
      <c r="C165" s="54">
        <v>0</v>
      </c>
      <c r="D165" s="54">
        <v>45.5</v>
      </c>
      <c r="E165" s="54">
        <v>0</v>
      </c>
      <c r="F165" s="54">
        <v>0</v>
      </c>
      <c r="G165" s="54">
        <v>45.5</v>
      </c>
      <c r="H165" s="54">
        <v>0</v>
      </c>
      <c r="I165" s="54">
        <v>14</v>
      </c>
      <c r="J165" s="54">
        <v>0</v>
      </c>
      <c r="K165" s="54">
        <v>0</v>
      </c>
      <c r="L165" s="1">
        <v>113</v>
      </c>
      <c r="M165" s="16">
        <v>11.3</v>
      </c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</row>
    <row r="166" spans="1:38" s="56" customFormat="1" ht="15.75" thickBot="1">
      <c r="A166" s="63" t="s">
        <v>129</v>
      </c>
      <c r="B166" s="54">
        <v>59</v>
      </c>
      <c r="C166" s="54">
        <v>53</v>
      </c>
      <c r="D166" s="54">
        <v>53</v>
      </c>
      <c r="E166" s="54">
        <v>53</v>
      </c>
      <c r="F166" s="54">
        <v>53</v>
      </c>
      <c r="G166" s="54">
        <v>53</v>
      </c>
      <c r="H166" s="54">
        <v>74.400000000000006</v>
      </c>
      <c r="I166" s="54">
        <v>53</v>
      </c>
      <c r="J166" s="54">
        <v>62</v>
      </c>
      <c r="K166" s="55">
        <v>53</v>
      </c>
      <c r="L166" s="1">
        <v>566.4</v>
      </c>
      <c r="M166" s="16">
        <v>56.64</v>
      </c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</row>
    <row r="167" spans="1:38" s="56" customFormat="1" ht="15.75" thickBot="1">
      <c r="A167" s="63" t="s">
        <v>74</v>
      </c>
      <c r="B167" s="54">
        <v>0</v>
      </c>
      <c r="C167" s="54">
        <v>15</v>
      </c>
      <c r="D167" s="54">
        <v>0</v>
      </c>
      <c r="E167" s="54">
        <v>21</v>
      </c>
      <c r="F167" s="54">
        <v>0</v>
      </c>
      <c r="G167" s="54">
        <v>0</v>
      </c>
      <c r="H167" s="54">
        <v>0</v>
      </c>
      <c r="I167" s="54">
        <v>0</v>
      </c>
      <c r="J167" s="54">
        <v>10</v>
      </c>
      <c r="K167" s="54">
        <v>0</v>
      </c>
      <c r="L167" s="1">
        <v>46</v>
      </c>
      <c r="M167" s="16">
        <v>4.5999999999999996</v>
      </c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</row>
    <row r="168" spans="1:38">
      <c r="A168" s="71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</row>
    <row r="170" spans="1:38">
      <c r="A170" s="49"/>
    </row>
  </sheetData>
  <pageMargins left="0.25" right="0.25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2"/>
  <sheetViews>
    <sheetView topLeftCell="A58" workbookViewId="0">
      <selection activeCell="H73" sqref="H73"/>
    </sheetView>
  </sheetViews>
  <sheetFormatPr defaultRowHeight="15"/>
  <cols>
    <col min="1" max="1" width="26.5703125" style="356" customWidth="1"/>
    <col min="2" max="2" width="25.140625" style="356" customWidth="1"/>
    <col min="3" max="3" width="11.5703125" style="357" customWidth="1"/>
    <col min="4" max="4" width="10.28515625" style="494" customWidth="1"/>
    <col min="5" max="5" width="10" style="494" customWidth="1"/>
    <col min="6" max="6" width="9.7109375" style="494" customWidth="1"/>
    <col min="7" max="7" width="14.85546875" style="494" customWidth="1"/>
    <col min="8" max="8" width="18.28515625" style="346" customWidth="1"/>
    <col min="9" max="12" width="9.140625" style="495"/>
  </cols>
  <sheetData>
    <row r="1" spans="1:10" ht="17.25" customHeight="1">
      <c r="A1" s="505" t="s">
        <v>288</v>
      </c>
      <c r="E1" s="609" t="s">
        <v>293</v>
      </c>
      <c r="F1" s="609"/>
      <c r="G1" s="609"/>
      <c r="H1" s="359"/>
      <c r="I1" s="266"/>
      <c r="J1" s="266"/>
    </row>
    <row r="2" spans="1:10" ht="55.5" customHeight="1">
      <c r="A2" s="505" t="s">
        <v>308</v>
      </c>
      <c r="E2" s="627" t="s">
        <v>300</v>
      </c>
      <c r="F2" s="627"/>
      <c r="G2" s="627"/>
      <c r="H2" s="359"/>
      <c r="I2" s="266"/>
      <c r="J2" s="266"/>
    </row>
    <row r="3" spans="1:10">
      <c r="A3" s="506" t="s">
        <v>294</v>
      </c>
      <c r="B3" s="360"/>
      <c r="C3" s="361"/>
      <c r="D3" s="363"/>
      <c r="E3" s="611" t="s">
        <v>302</v>
      </c>
      <c r="F3" s="611"/>
      <c r="G3" s="611"/>
      <c r="H3" s="359"/>
      <c r="I3" s="266"/>
      <c r="J3" s="266"/>
    </row>
    <row r="4" spans="1:10">
      <c r="A4" s="506"/>
      <c r="B4" s="360"/>
      <c r="C4" s="361"/>
      <c r="D4" s="363"/>
      <c r="E4" s="611" t="s">
        <v>424</v>
      </c>
      <c r="F4" s="611"/>
      <c r="G4" s="611"/>
      <c r="H4" s="359"/>
      <c r="I4" s="266"/>
      <c r="J4" s="266"/>
    </row>
    <row r="5" spans="1:10">
      <c r="A5" s="506"/>
      <c r="B5" s="360"/>
      <c r="C5" s="363" t="s">
        <v>0</v>
      </c>
      <c r="D5" s="363"/>
      <c r="E5" s="363"/>
      <c r="F5" s="363"/>
      <c r="G5" s="363"/>
      <c r="H5" s="359"/>
      <c r="I5" s="266"/>
      <c r="J5" s="266"/>
    </row>
    <row r="6" spans="1:10">
      <c r="A6" s="506"/>
      <c r="B6" s="360"/>
      <c r="C6" s="364" t="s">
        <v>258</v>
      </c>
      <c r="D6" s="364"/>
      <c r="E6" s="364"/>
      <c r="F6" s="364"/>
      <c r="G6" s="364"/>
      <c r="H6" s="359"/>
      <c r="I6" s="266"/>
      <c r="J6" s="266"/>
    </row>
    <row r="7" spans="1:10">
      <c r="A7" s="506"/>
      <c r="B7" s="360"/>
      <c r="C7" s="364" t="s">
        <v>331</v>
      </c>
      <c r="D7" s="364"/>
      <c r="E7" s="364"/>
      <c r="F7" s="364"/>
      <c r="G7" s="364"/>
      <c r="H7" s="359"/>
      <c r="I7" s="266"/>
      <c r="J7" s="266"/>
    </row>
    <row r="8" spans="1:10" ht="15.75" thickBot="1">
      <c r="A8" s="356" t="s">
        <v>2</v>
      </c>
    </row>
    <row r="9" spans="1:10" ht="22.5" customHeight="1">
      <c r="A9" s="507" t="s">
        <v>246</v>
      </c>
      <c r="B9" s="508"/>
      <c r="C9" s="509" t="s">
        <v>242</v>
      </c>
      <c r="D9" s="601" t="s">
        <v>243</v>
      </c>
      <c r="E9" s="602"/>
      <c r="F9" s="603"/>
      <c r="G9" s="413" t="s">
        <v>4</v>
      </c>
      <c r="H9" s="414" t="s">
        <v>244</v>
      </c>
    </row>
    <row r="10" spans="1:10" ht="22.5" customHeight="1" thickBot="1">
      <c r="A10" s="510" t="s">
        <v>245</v>
      </c>
      <c r="B10" s="511"/>
      <c r="C10" s="512"/>
      <c r="D10" s="415"/>
      <c r="E10" s="416"/>
      <c r="F10" s="417"/>
      <c r="G10" s="418" t="s">
        <v>6</v>
      </c>
      <c r="H10" s="419"/>
    </row>
    <row r="11" spans="1:10" ht="22.5" customHeight="1" thickBot="1">
      <c r="A11" s="513"/>
      <c r="B11" s="514"/>
      <c r="C11" s="515"/>
      <c r="D11" s="420" t="s">
        <v>9</v>
      </c>
      <c r="E11" s="420" t="s">
        <v>10</v>
      </c>
      <c r="F11" s="421" t="s">
        <v>11</v>
      </c>
      <c r="G11" s="421" t="s">
        <v>12</v>
      </c>
      <c r="H11" s="422"/>
    </row>
    <row r="12" spans="1:10">
      <c r="A12" s="252"/>
      <c r="B12" s="411" t="s">
        <v>13</v>
      </c>
      <c r="C12" s="428"/>
      <c r="D12" s="430"/>
      <c r="E12" s="430"/>
      <c r="F12" s="448"/>
      <c r="G12" s="429"/>
      <c r="H12" s="419"/>
    </row>
    <row r="13" spans="1:10" ht="26.25">
      <c r="A13" s="252" t="s">
        <v>168</v>
      </c>
      <c r="B13" s="411"/>
      <c r="C13" s="428" t="s">
        <v>14</v>
      </c>
      <c r="D13" s="429">
        <v>10</v>
      </c>
      <c r="E13" s="430">
        <v>10</v>
      </c>
      <c r="F13" s="430">
        <v>24.5</v>
      </c>
      <c r="G13" s="429">
        <v>228</v>
      </c>
      <c r="H13" s="419" t="s">
        <v>58</v>
      </c>
    </row>
    <row r="14" spans="1:10">
      <c r="A14" s="431" t="s">
        <v>158</v>
      </c>
      <c r="B14" s="432"/>
      <c r="C14" s="433" t="s">
        <v>274</v>
      </c>
      <c r="D14" s="434">
        <v>0.06</v>
      </c>
      <c r="E14" s="435">
        <v>0.02</v>
      </c>
      <c r="F14" s="436">
        <v>4.99</v>
      </c>
      <c r="G14" s="435">
        <v>20.38</v>
      </c>
      <c r="H14" s="419" t="s">
        <v>272</v>
      </c>
    </row>
    <row r="15" spans="1:10" ht="27" thickBot="1">
      <c r="A15" s="252" t="s">
        <v>23</v>
      </c>
      <c r="B15" s="411"/>
      <c r="C15" s="428" t="s">
        <v>24</v>
      </c>
      <c r="D15" s="429">
        <v>2.2999999999999998</v>
      </c>
      <c r="E15" s="430">
        <v>4.5</v>
      </c>
      <c r="F15" s="265">
        <v>15.4</v>
      </c>
      <c r="G15" s="429">
        <v>111</v>
      </c>
      <c r="H15" s="419" t="s">
        <v>25</v>
      </c>
    </row>
    <row r="16" spans="1:10" ht="15.75" thickBot="1">
      <c r="A16" s="440" t="s">
        <v>27</v>
      </c>
      <c r="B16" s="441"/>
      <c r="C16" s="444">
        <v>425</v>
      </c>
      <c r="D16" s="420">
        <f>SUM(D12:D15)</f>
        <v>12.36</v>
      </c>
      <c r="E16" s="420">
        <f>SUM(E12:E15)</f>
        <v>14.52</v>
      </c>
      <c r="F16" s="420">
        <f>SUM(F12:F15)</f>
        <v>44.89</v>
      </c>
      <c r="G16" s="420">
        <f>SUM(G12:G15)</f>
        <v>359.38</v>
      </c>
      <c r="H16" s="422"/>
    </row>
    <row r="17" spans="1:8">
      <c r="A17" s="252" t="s">
        <v>28</v>
      </c>
      <c r="B17" s="411"/>
      <c r="C17" s="443">
        <v>125</v>
      </c>
      <c r="D17" s="429">
        <v>0.6</v>
      </c>
      <c r="E17" s="430">
        <v>0.06</v>
      </c>
      <c r="F17" s="265">
        <v>22</v>
      </c>
      <c r="G17" s="430">
        <v>90.9</v>
      </c>
      <c r="H17" s="419" t="s">
        <v>281</v>
      </c>
    </row>
    <row r="18" spans="1:8" ht="15.75" thickBot="1">
      <c r="A18" s="252" t="s">
        <v>197</v>
      </c>
      <c r="B18" s="411"/>
      <c r="C18" s="443"/>
      <c r="D18" s="429"/>
      <c r="E18" s="430"/>
      <c r="F18" s="265"/>
      <c r="G18" s="430"/>
      <c r="H18" s="419"/>
    </row>
    <row r="19" spans="1:8" ht="15.75" thickBot="1">
      <c r="A19" s="440" t="s">
        <v>27</v>
      </c>
      <c r="B19" s="441"/>
      <c r="C19" s="444">
        <f>SUM(C17:C17)</f>
        <v>125</v>
      </c>
      <c r="D19" s="420">
        <f>SUM(D17)</f>
        <v>0.6</v>
      </c>
      <c r="E19" s="420">
        <f>SUM(E17)</f>
        <v>0.06</v>
      </c>
      <c r="F19" s="420">
        <f>SUM(F17)</f>
        <v>22</v>
      </c>
      <c r="G19" s="420">
        <f>SUM(G17)</f>
        <v>90.9</v>
      </c>
      <c r="H19" s="422"/>
    </row>
    <row r="20" spans="1:8" ht="15.75" thickBot="1">
      <c r="A20" s="423"/>
      <c r="B20" s="424"/>
      <c r="C20" s="445">
        <v>550</v>
      </c>
      <c r="D20" s="413">
        <f>D16+D19</f>
        <v>12.959999999999999</v>
      </c>
      <c r="E20" s="413">
        <f>E16+E19</f>
        <v>14.58</v>
      </c>
      <c r="F20" s="413">
        <f>F16+F19</f>
        <v>66.89</v>
      </c>
      <c r="G20" s="413">
        <f>G16+G19</f>
        <v>450.28</v>
      </c>
      <c r="H20" s="419"/>
    </row>
    <row r="21" spans="1:8">
      <c r="A21" s="423"/>
      <c r="B21" s="424" t="s">
        <v>30</v>
      </c>
      <c r="C21" s="445"/>
      <c r="D21" s="413"/>
      <c r="E21" s="446"/>
      <c r="F21" s="447"/>
      <c r="G21" s="413"/>
      <c r="H21" s="419"/>
    </row>
    <row r="22" spans="1:8">
      <c r="A22" s="252" t="s">
        <v>348</v>
      </c>
      <c r="B22" s="411"/>
      <c r="C22" s="428">
        <v>50</v>
      </c>
      <c r="D22" s="265">
        <v>0.7</v>
      </c>
      <c r="E22" s="430">
        <v>2.5</v>
      </c>
      <c r="F22" s="265">
        <v>4.5</v>
      </c>
      <c r="G22" s="429">
        <v>43.5</v>
      </c>
      <c r="H22" s="419" t="s">
        <v>413</v>
      </c>
    </row>
    <row r="23" spans="1:8" ht="26.25">
      <c r="A23" s="252" t="s">
        <v>395</v>
      </c>
      <c r="B23" s="411"/>
      <c r="C23" s="428" t="s">
        <v>105</v>
      </c>
      <c r="D23" s="265">
        <v>3.86</v>
      </c>
      <c r="E23" s="430">
        <v>5.8</v>
      </c>
      <c r="F23" s="265">
        <v>15.24</v>
      </c>
      <c r="G23" s="429">
        <v>132.6</v>
      </c>
      <c r="H23" s="419" t="s">
        <v>216</v>
      </c>
    </row>
    <row r="24" spans="1:8" ht="39">
      <c r="A24" s="252" t="s">
        <v>351</v>
      </c>
      <c r="B24" s="411"/>
      <c r="C24" s="428" t="s">
        <v>350</v>
      </c>
      <c r="D24" s="428">
        <v>6.2</v>
      </c>
      <c r="E24" s="439">
        <v>6.5</v>
      </c>
      <c r="F24" s="428">
        <v>5</v>
      </c>
      <c r="G24" s="439">
        <v>103</v>
      </c>
      <c r="H24" s="419" t="s">
        <v>352</v>
      </c>
    </row>
    <row r="25" spans="1:8">
      <c r="A25" s="252" t="s">
        <v>267</v>
      </c>
      <c r="B25" s="411"/>
      <c r="C25" s="428">
        <v>130</v>
      </c>
      <c r="D25" s="428">
        <v>6.5</v>
      </c>
      <c r="E25" s="439">
        <v>5</v>
      </c>
      <c r="F25" s="428">
        <v>38.6</v>
      </c>
      <c r="G25" s="439">
        <v>225</v>
      </c>
      <c r="H25" s="419" t="s">
        <v>268</v>
      </c>
    </row>
    <row r="26" spans="1:8">
      <c r="A26" s="252" t="s">
        <v>363</v>
      </c>
      <c r="B26" s="411"/>
      <c r="C26" s="428">
        <v>180</v>
      </c>
      <c r="D26" s="429"/>
      <c r="E26" s="430"/>
      <c r="F26" s="265">
        <v>10</v>
      </c>
      <c r="G26" s="429">
        <v>40</v>
      </c>
      <c r="H26" s="419" t="s">
        <v>368</v>
      </c>
    </row>
    <row r="27" spans="1:8" ht="15.75" thickBot="1">
      <c r="A27" s="517" t="s">
        <v>47</v>
      </c>
      <c r="B27" s="412"/>
      <c r="C27" s="476">
        <v>37.5</v>
      </c>
      <c r="D27" s="476">
        <v>1.8</v>
      </c>
      <c r="E27" s="476">
        <v>0.4</v>
      </c>
      <c r="F27" s="476">
        <v>18</v>
      </c>
      <c r="G27" s="476">
        <v>82.5</v>
      </c>
      <c r="H27" s="485"/>
    </row>
    <row r="28" spans="1:8" ht="15.75" thickBot="1">
      <c r="A28" s="440" t="s">
        <v>27</v>
      </c>
      <c r="B28" s="441"/>
      <c r="C28" s="444">
        <v>698.5</v>
      </c>
      <c r="D28" s="421">
        <f>SUM(D21:D27)</f>
        <v>19.059999999999999</v>
      </c>
      <c r="E28" s="421">
        <f>SUM(E21:E27)</f>
        <v>20.2</v>
      </c>
      <c r="F28" s="421">
        <f>SUM(F21:F27)</f>
        <v>91.34</v>
      </c>
      <c r="G28" s="421">
        <f>SUM(G21:G27)</f>
        <v>626.6</v>
      </c>
      <c r="H28" s="422"/>
    </row>
    <row r="29" spans="1:8">
      <c r="A29" s="423"/>
      <c r="B29" s="424" t="s">
        <v>48</v>
      </c>
      <c r="C29" s="445"/>
      <c r="D29" s="446"/>
      <c r="E29" s="446"/>
      <c r="F29" s="446"/>
      <c r="G29" s="413"/>
      <c r="H29" s="419"/>
    </row>
    <row r="30" spans="1:8" ht="26.25">
      <c r="A30" s="252" t="s">
        <v>90</v>
      </c>
      <c r="B30" s="411"/>
      <c r="C30" s="428">
        <v>50</v>
      </c>
      <c r="D30" s="430">
        <v>4.9000000000000004</v>
      </c>
      <c r="E30" s="265">
        <v>5</v>
      </c>
      <c r="F30" s="430">
        <v>28</v>
      </c>
      <c r="G30" s="265">
        <v>177</v>
      </c>
      <c r="H30" s="419" t="s">
        <v>342</v>
      </c>
    </row>
    <row r="31" spans="1:8">
      <c r="A31" s="252" t="s">
        <v>88</v>
      </c>
      <c r="B31" s="411"/>
      <c r="C31" s="428">
        <v>120</v>
      </c>
      <c r="D31" s="439">
        <v>3.77</v>
      </c>
      <c r="E31" s="428">
        <v>3</v>
      </c>
      <c r="F31" s="439">
        <v>5</v>
      </c>
      <c r="G31" s="428">
        <v>62.1</v>
      </c>
      <c r="H31" s="419" t="s">
        <v>157</v>
      </c>
    </row>
    <row r="32" spans="1:8">
      <c r="A32" s="252" t="s">
        <v>316</v>
      </c>
      <c r="B32" s="411"/>
      <c r="C32" s="428" t="s">
        <v>317</v>
      </c>
      <c r="D32" s="265">
        <v>6</v>
      </c>
      <c r="E32" s="430">
        <v>9</v>
      </c>
      <c r="F32" s="265">
        <v>26</v>
      </c>
      <c r="G32" s="429">
        <v>209</v>
      </c>
      <c r="H32" s="419" t="s">
        <v>336</v>
      </c>
    </row>
    <row r="33" spans="1:8">
      <c r="A33" s="252" t="s">
        <v>321</v>
      </c>
      <c r="B33" s="411"/>
      <c r="C33" s="428" t="s">
        <v>274</v>
      </c>
      <c r="D33" s="438">
        <v>0.6</v>
      </c>
      <c r="E33" s="428">
        <v>0.3</v>
      </c>
      <c r="F33" s="439">
        <v>6.5</v>
      </c>
      <c r="G33" s="438">
        <v>31.1</v>
      </c>
      <c r="H33" s="419" t="s">
        <v>310</v>
      </c>
    </row>
    <row r="34" spans="1:8" ht="15.75" thickBot="1">
      <c r="A34" s="252" t="s">
        <v>40</v>
      </c>
      <c r="B34" s="411"/>
      <c r="C34" s="428">
        <v>23</v>
      </c>
      <c r="D34" s="430">
        <v>1.8</v>
      </c>
      <c r="E34" s="265">
        <v>0.23</v>
      </c>
      <c r="F34" s="430">
        <v>11.3</v>
      </c>
      <c r="G34" s="265">
        <v>54.5</v>
      </c>
      <c r="H34" s="419"/>
    </row>
    <row r="35" spans="1:8" ht="15.75" thickBot="1">
      <c r="A35" s="453" t="s">
        <v>27</v>
      </c>
      <c r="B35" s="454"/>
      <c r="C35" s="464">
        <v>538</v>
      </c>
      <c r="D35" s="456">
        <f>SUM(D30:D34)</f>
        <v>17.07</v>
      </c>
      <c r="E35" s="456">
        <f>SUM(E30:E34)</f>
        <v>17.53</v>
      </c>
      <c r="F35" s="456">
        <f>SUM(F30:F34)</f>
        <v>76.8</v>
      </c>
      <c r="G35" s="456">
        <f>SUM(G30:G34)</f>
        <v>533.70000000000005</v>
      </c>
      <c r="H35" s="422"/>
    </row>
    <row r="36" spans="1:8" ht="15.75" thickBot="1">
      <c r="A36" s="440" t="s">
        <v>63</v>
      </c>
      <c r="B36" s="441"/>
      <c r="C36" s="519">
        <f t="shared" ref="C36:G36" si="0">C16+C19+C28+C35</f>
        <v>1786.5</v>
      </c>
      <c r="D36" s="457">
        <f t="shared" si="0"/>
        <v>49.089999999999996</v>
      </c>
      <c r="E36" s="457">
        <f t="shared" si="0"/>
        <v>52.31</v>
      </c>
      <c r="F36" s="457">
        <f t="shared" si="0"/>
        <v>235.03000000000003</v>
      </c>
      <c r="G36" s="457">
        <f t="shared" si="0"/>
        <v>1610.5800000000002</v>
      </c>
      <c r="H36" s="414"/>
    </row>
    <row r="37" spans="1:8" ht="23.25" customHeight="1">
      <c r="A37" s="411"/>
      <c r="B37" s="411"/>
      <c r="C37" s="520"/>
      <c r="D37" s="265"/>
      <c r="E37" s="265"/>
      <c r="F37" s="265"/>
      <c r="G37" s="447"/>
      <c r="H37" s="459"/>
    </row>
    <row r="38" spans="1:8" ht="23.25" customHeight="1" thickBot="1">
      <c r="A38" s="356" t="s">
        <v>64</v>
      </c>
      <c r="G38" s="533"/>
      <c r="H38" s="460"/>
    </row>
    <row r="39" spans="1:8" ht="22.5" customHeight="1">
      <c r="A39" s="507" t="s">
        <v>246</v>
      </c>
      <c r="B39" s="508"/>
      <c r="C39" s="509" t="s">
        <v>242</v>
      </c>
      <c r="D39" s="601" t="s">
        <v>243</v>
      </c>
      <c r="E39" s="602"/>
      <c r="F39" s="603"/>
      <c r="G39" s="413" t="s">
        <v>4</v>
      </c>
      <c r="H39" s="414" t="s">
        <v>244</v>
      </c>
    </row>
    <row r="40" spans="1:8" ht="22.5" customHeight="1" thickBot="1">
      <c r="A40" s="510" t="s">
        <v>245</v>
      </c>
      <c r="B40" s="511"/>
      <c r="C40" s="512"/>
      <c r="D40" s="415"/>
      <c r="E40" s="416"/>
      <c r="F40" s="417"/>
      <c r="G40" s="418" t="s">
        <v>6</v>
      </c>
      <c r="H40" s="419"/>
    </row>
    <row r="41" spans="1:8" ht="15.75" thickBot="1">
      <c r="A41" s="513"/>
      <c r="B41" s="514"/>
      <c r="C41" s="515"/>
      <c r="D41" s="420" t="s">
        <v>9</v>
      </c>
      <c r="E41" s="420" t="s">
        <v>10</v>
      </c>
      <c r="F41" s="421" t="s">
        <v>11</v>
      </c>
      <c r="G41" s="421" t="s">
        <v>12</v>
      </c>
      <c r="H41" s="422"/>
    </row>
    <row r="42" spans="1:8">
      <c r="A42" s="423"/>
      <c r="B42" s="424" t="s">
        <v>13</v>
      </c>
      <c r="C42" s="445"/>
      <c r="D42" s="413"/>
      <c r="E42" s="446"/>
      <c r="F42" s="446"/>
      <c r="G42" s="413"/>
      <c r="H42" s="419"/>
    </row>
    <row r="43" spans="1:8" ht="26.25">
      <c r="A43" s="252" t="s">
        <v>103</v>
      </c>
      <c r="B43" s="411"/>
      <c r="C43" s="428" t="s">
        <v>14</v>
      </c>
      <c r="D43" s="429">
        <v>5.2</v>
      </c>
      <c r="E43" s="430">
        <v>5.8</v>
      </c>
      <c r="F43" s="430">
        <v>25.2</v>
      </c>
      <c r="G43" s="429">
        <v>173.8</v>
      </c>
      <c r="H43" s="419" t="s">
        <v>190</v>
      </c>
    </row>
    <row r="44" spans="1:8" ht="26.25">
      <c r="A44" s="252" t="s">
        <v>66</v>
      </c>
      <c r="B44" s="411"/>
      <c r="C44" s="428">
        <v>180</v>
      </c>
      <c r="D44" s="429">
        <v>2.4166666666666665</v>
      </c>
      <c r="E44" s="430">
        <v>2.5833333333333335</v>
      </c>
      <c r="F44" s="430">
        <v>13.608333333333333</v>
      </c>
      <c r="G44" s="429">
        <v>87.3</v>
      </c>
      <c r="H44" s="419" t="s">
        <v>345</v>
      </c>
    </row>
    <row r="45" spans="1:8" ht="15.75" thickBot="1">
      <c r="A45" s="252" t="s">
        <v>68</v>
      </c>
      <c r="B45" s="411"/>
      <c r="C45" s="437" t="s">
        <v>332</v>
      </c>
      <c r="D45" s="429">
        <v>4.8</v>
      </c>
      <c r="E45" s="430">
        <v>7.2</v>
      </c>
      <c r="F45" s="265">
        <v>15.4</v>
      </c>
      <c r="G45" s="429">
        <v>146</v>
      </c>
      <c r="H45" s="419" t="s">
        <v>257</v>
      </c>
    </row>
    <row r="46" spans="1:8" ht="15.75" thickBot="1">
      <c r="A46" s="440" t="s">
        <v>27</v>
      </c>
      <c r="B46" s="441"/>
      <c r="C46" s="444">
        <v>425</v>
      </c>
      <c r="D46" s="421">
        <f>SUM(D42:D45)</f>
        <v>12.416666666666668</v>
      </c>
      <c r="E46" s="421">
        <f>SUM(E42:E45)</f>
        <v>15.583333333333332</v>
      </c>
      <c r="F46" s="421">
        <f>SUM(F42:F45)</f>
        <v>54.208333333333329</v>
      </c>
      <c r="G46" s="421">
        <f>SUM(G42:G45)</f>
        <v>407.1</v>
      </c>
      <c r="H46" s="422"/>
    </row>
    <row r="47" spans="1:8">
      <c r="A47" s="252" t="s">
        <v>49</v>
      </c>
      <c r="B47" s="411"/>
      <c r="C47" s="443">
        <v>100</v>
      </c>
      <c r="D47" s="429">
        <v>1</v>
      </c>
      <c r="E47" s="430">
        <v>0</v>
      </c>
      <c r="F47" s="265">
        <v>8.1</v>
      </c>
      <c r="G47" s="430">
        <v>36.4</v>
      </c>
      <c r="H47" s="419" t="s">
        <v>50</v>
      </c>
    </row>
    <row r="48" spans="1:8" ht="15.75" thickBot="1">
      <c r="A48" s="252" t="s">
        <v>194</v>
      </c>
      <c r="B48" s="411"/>
      <c r="C48" s="443"/>
      <c r="D48" s="429"/>
      <c r="E48" s="430"/>
      <c r="F48" s="265"/>
      <c r="G48" s="430"/>
      <c r="H48" s="419"/>
    </row>
    <row r="49" spans="1:8" ht="15.75" thickBot="1">
      <c r="A49" s="440" t="s">
        <v>27</v>
      </c>
      <c r="B49" s="441"/>
      <c r="C49" s="444">
        <f t="shared" ref="C49:G49" si="1">SUM(C47)</f>
        <v>100</v>
      </c>
      <c r="D49" s="420">
        <f t="shared" si="1"/>
        <v>1</v>
      </c>
      <c r="E49" s="420">
        <f t="shared" si="1"/>
        <v>0</v>
      </c>
      <c r="F49" s="420">
        <f t="shared" si="1"/>
        <v>8.1</v>
      </c>
      <c r="G49" s="420">
        <f t="shared" si="1"/>
        <v>36.4</v>
      </c>
      <c r="H49" s="422"/>
    </row>
    <row r="50" spans="1:8" ht="15.75" thickBot="1">
      <c r="A50" s="423"/>
      <c r="B50" s="424"/>
      <c r="C50" s="445">
        <v>525</v>
      </c>
      <c r="D50" s="413">
        <f>D46+D49</f>
        <v>13.416666666666668</v>
      </c>
      <c r="E50" s="413">
        <f>E46+E49</f>
        <v>15.583333333333332</v>
      </c>
      <c r="F50" s="413">
        <f>F46+F49</f>
        <v>62.30833333333333</v>
      </c>
      <c r="G50" s="413">
        <f>G46+G49</f>
        <v>443.5</v>
      </c>
      <c r="H50" s="419"/>
    </row>
    <row r="51" spans="1:8">
      <c r="A51" s="423"/>
      <c r="B51" s="424" t="s">
        <v>30</v>
      </c>
      <c r="C51" s="445"/>
      <c r="D51" s="413"/>
      <c r="E51" s="413"/>
      <c r="F51" s="446"/>
      <c r="G51" s="413"/>
      <c r="H51" s="419"/>
    </row>
    <row r="52" spans="1:8">
      <c r="A52" s="252" t="s">
        <v>417</v>
      </c>
      <c r="B52" s="411"/>
      <c r="C52" s="428">
        <v>50</v>
      </c>
      <c r="D52" s="265">
        <v>0.6</v>
      </c>
      <c r="E52" s="430">
        <v>2.5</v>
      </c>
      <c r="F52" s="265">
        <v>4.2</v>
      </c>
      <c r="G52" s="429">
        <v>42</v>
      </c>
      <c r="H52" s="419" t="s">
        <v>418</v>
      </c>
    </row>
    <row r="53" spans="1:8" ht="26.25">
      <c r="A53" s="252" t="s">
        <v>392</v>
      </c>
      <c r="B53" s="411"/>
      <c r="C53" s="428" t="s">
        <v>211</v>
      </c>
      <c r="D53" s="429">
        <v>3</v>
      </c>
      <c r="E53" s="430">
        <v>8.5</v>
      </c>
      <c r="F53" s="265">
        <v>8.5</v>
      </c>
      <c r="G53" s="429">
        <v>126</v>
      </c>
      <c r="H53" s="419" t="s">
        <v>224</v>
      </c>
    </row>
    <row r="54" spans="1:8">
      <c r="A54" s="252" t="s">
        <v>112</v>
      </c>
      <c r="B54" s="411"/>
      <c r="C54" s="428">
        <v>70</v>
      </c>
      <c r="D54" s="429">
        <v>8.75</v>
      </c>
      <c r="E54" s="430">
        <v>6.8</v>
      </c>
      <c r="F54" s="265">
        <v>8.15</v>
      </c>
      <c r="G54" s="429">
        <v>129</v>
      </c>
      <c r="H54" s="419" t="s">
        <v>362</v>
      </c>
    </row>
    <row r="55" spans="1:8">
      <c r="A55" s="252" t="s">
        <v>94</v>
      </c>
      <c r="B55" s="411"/>
      <c r="C55" s="428">
        <v>130</v>
      </c>
      <c r="D55" s="265">
        <v>3.7</v>
      </c>
      <c r="E55" s="430">
        <v>4.4400000000000004</v>
      </c>
      <c r="F55" s="265">
        <v>25</v>
      </c>
      <c r="G55" s="429">
        <v>155</v>
      </c>
      <c r="H55" s="419" t="s">
        <v>222</v>
      </c>
    </row>
    <row r="56" spans="1:8">
      <c r="A56" s="252" t="s">
        <v>173</v>
      </c>
      <c r="B56" s="411"/>
      <c r="C56" s="428">
        <v>180</v>
      </c>
      <c r="D56" s="429">
        <v>0.1</v>
      </c>
      <c r="E56" s="430">
        <v>0.1</v>
      </c>
      <c r="F56" s="430">
        <v>11.8</v>
      </c>
      <c r="G56" s="430">
        <v>48.5</v>
      </c>
      <c r="H56" s="419" t="s">
        <v>233</v>
      </c>
    </row>
    <row r="57" spans="1:8" ht="15.75" thickBot="1">
      <c r="A57" s="517" t="s">
        <v>47</v>
      </c>
      <c r="B57" s="412"/>
      <c r="C57" s="476">
        <v>37.5</v>
      </c>
      <c r="D57" s="476">
        <v>1.8</v>
      </c>
      <c r="E57" s="476">
        <v>0.4</v>
      </c>
      <c r="F57" s="476">
        <v>18</v>
      </c>
      <c r="G57" s="476">
        <v>82.5</v>
      </c>
      <c r="H57" s="485"/>
    </row>
    <row r="58" spans="1:8" ht="15.75" thickBot="1">
      <c r="A58" s="440" t="s">
        <v>27</v>
      </c>
      <c r="B58" s="441"/>
      <c r="C58" s="444">
        <v>682.5</v>
      </c>
      <c r="D58" s="421">
        <f>SUM(D51:D57)</f>
        <v>17.950000000000003</v>
      </c>
      <c r="E58" s="421">
        <f>SUM(E51:E57)</f>
        <v>22.740000000000002</v>
      </c>
      <c r="F58" s="421">
        <f>SUM(F51:F57)</f>
        <v>75.650000000000006</v>
      </c>
      <c r="G58" s="421">
        <f>SUM(G51:G57)</f>
        <v>583</v>
      </c>
      <c r="H58" s="419"/>
    </row>
    <row r="59" spans="1:8">
      <c r="A59" s="431"/>
      <c r="B59" s="432" t="s">
        <v>48</v>
      </c>
      <c r="C59" s="492"/>
      <c r="D59" s="435"/>
      <c r="E59" s="435"/>
      <c r="F59" s="435"/>
      <c r="G59" s="435"/>
      <c r="H59" s="414"/>
    </row>
    <row r="60" spans="1:8">
      <c r="A60" s="252" t="s">
        <v>74</v>
      </c>
      <c r="B60" s="411"/>
      <c r="C60" s="428">
        <v>15</v>
      </c>
      <c r="D60" s="430">
        <v>1.5</v>
      </c>
      <c r="E60" s="265">
        <v>4</v>
      </c>
      <c r="F60" s="430">
        <v>27.1</v>
      </c>
      <c r="G60" s="265">
        <v>150</v>
      </c>
      <c r="H60" s="419"/>
    </row>
    <row r="61" spans="1:8">
      <c r="A61" s="252" t="s">
        <v>415</v>
      </c>
      <c r="B61" s="411"/>
      <c r="C61" s="428"/>
      <c r="D61" s="429"/>
      <c r="E61" s="265"/>
      <c r="F61" s="265"/>
      <c r="G61" s="265"/>
      <c r="H61" s="419"/>
    </row>
    <row r="62" spans="1:8">
      <c r="A62" s="252" t="s">
        <v>276</v>
      </c>
      <c r="B62" s="411"/>
      <c r="C62" s="428">
        <v>120</v>
      </c>
      <c r="D62" s="265">
        <v>3.4</v>
      </c>
      <c r="E62" s="430">
        <v>3</v>
      </c>
      <c r="F62" s="265">
        <v>5.7</v>
      </c>
      <c r="G62" s="430">
        <v>63.4</v>
      </c>
      <c r="H62" s="419" t="s">
        <v>277</v>
      </c>
    </row>
    <row r="63" spans="1:8" ht="26.25">
      <c r="A63" s="252" t="s">
        <v>359</v>
      </c>
      <c r="B63" s="411"/>
      <c r="C63" s="428" t="s">
        <v>114</v>
      </c>
      <c r="D63" s="429">
        <v>9.8000000000000007</v>
      </c>
      <c r="E63" s="430">
        <v>10</v>
      </c>
      <c r="F63" s="265">
        <v>28.3</v>
      </c>
      <c r="G63" s="429">
        <v>241</v>
      </c>
      <c r="H63" s="419" t="s">
        <v>167</v>
      </c>
    </row>
    <row r="64" spans="1:8">
      <c r="A64" s="252" t="s">
        <v>78</v>
      </c>
      <c r="B64" s="411"/>
      <c r="C64" s="437" t="s">
        <v>319</v>
      </c>
      <c r="D64" s="429">
        <v>0.12</v>
      </c>
      <c r="E64" s="430">
        <v>0.01</v>
      </c>
      <c r="F64" s="265">
        <v>10.199999999999999</v>
      </c>
      <c r="G64" s="429">
        <v>41.4</v>
      </c>
      <c r="H64" s="419" t="s">
        <v>162</v>
      </c>
    </row>
    <row r="65" spans="1:8" ht="15.75" thickBot="1">
      <c r="A65" s="252" t="s">
        <v>40</v>
      </c>
      <c r="B65" s="411"/>
      <c r="C65" s="428">
        <v>23</v>
      </c>
      <c r="D65" s="430">
        <v>1.8</v>
      </c>
      <c r="E65" s="265">
        <v>0.23</v>
      </c>
      <c r="F65" s="430">
        <v>11.3</v>
      </c>
      <c r="G65" s="265">
        <v>54.5</v>
      </c>
      <c r="H65" s="419"/>
    </row>
    <row r="66" spans="1:8" ht="15.75" thickBot="1">
      <c r="A66" s="453" t="s">
        <v>27</v>
      </c>
      <c r="B66" s="454"/>
      <c r="C66" s="464">
        <v>518</v>
      </c>
      <c r="D66" s="456">
        <f>SUM(D59:D65)</f>
        <v>16.62</v>
      </c>
      <c r="E66" s="456">
        <f>SUM(E59:E65)</f>
        <v>17.240000000000002</v>
      </c>
      <c r="F66" s="456">
        <f>SUM(F59:F65)</f>
        <v>82.600000000000009</v>
      </c>
      <c r="G66" s="456">
        <f>SUM(G59:G65)</f>
        <v>550.29999999999995</v>
      </c>
      <c r="H66" s="422"/>
    </row>
    <row r="67" spans="1:8" ht="15.75" thickBot="1">
      <c r="A67" s="440" t="s">
        <v>63</v>
      </c>
      <c r="B67" s="441"/>
      <c r="C67" s="444">
        <f t="shared" ref="C67:G67" si="2">C46+C49+C58+C66</f>
        <v>1725.5</v>
      </c>
      <c r="D67" s="420">
        <f t="shared" si="2"/>
        <v>47.986666666666672</v>
      </c>
      <c r="E67" s="420">
        <f t="shared" si="2"/>
        <v>55.56333333333334</v>
      </c>
      <c r="F67" s="420">
        <f t="shared" si="2"/>
        <v>220.55833333333334</v>
      </c>
      <c r="G67" s="420">
        <f t="shared" si="2"/>
        <v>1576.8</v>
      </c>
      <c r="H67" s="422"/>
    </row>
    <row r="68" spans="1:8">
      <c r="A68" s="411"/>
      <c r="B68" s="411"/>
      <c r="C68" s="521"/>
      <c r="D68" s="265"/>
      <c r="E68" s="265"/>
      <c r="F68" s="265"/>
      <c r="G68" s="447"/>
      <c r="H68" s="459"/>
    </row>
    <row r="69" spans="1:8" ht="23.25" customHeight="1" thickBot="1">
      <c r="A69" s="356" t="s">
        <v>80</v>
      </c>
      <c r="G69" s="533"/>
      <c r="H69" s="460"/>
    </row>
    <row r="70" spans="1:8" ht="22.5" customHeight="1">
      <c r="A70" s="507" t="s">
        <v>246</v>
      </c>
      <c r="B70" s="508"/>
      <c r="C70" s="509" t="s">
        <v>242</v>
      </c>
      <c r="D70" s="601" t="s">
        <v>243</v>
      </c>
      <c r="E70" s="602"/>
      <c r="F70" s="603"/>
      <c r="G70" s="413" t="s">
        <v>4</v>
      </c>
      <c r="H70" s="414" t="s">
        <v>244</v>
      </c>
    </row>
    <row r="71" spans="1:8" ht="22.5" customHeight="1" thickBot="1">
      <c r="A71" s="510" t="s">
        <v>245</v>
      </c>
      <c r="B71" s="511"/>
      <c r="C71" s="512"/>
      <c r="D71" s="415"/>
      <c r="E71" s="416"/>
      <c r="F71" s="417"/>
      <c r="G71" s="418" t="s">
        <v>6</v>
      </c>
      <c r="H71" s="419"/>
    </row>
    <row r="72" spans="1:8" ht="15.75" thickBot="1">
      <c r="A72" s="513"/>
      <c r="B72" s="514"/>
      <c r="C72" s="515"/>
      <c r="D72" s="420" t="s">
        <v>9</v>
      </c>
      <c r="E72" s="420" t="s">
        <v>10</v>
      </c>
      <c r="F72" s="421" t="s">
        <v>11</v>
      </c>
      <c r="G72" s="421" t="s">
        <v>12</v>
      </c>
      <c r="H72" s="422"/>
    </row>
    <row r="73" spans="1:8">
      <c r="A73" s="423"/>
      <c r="B73" s="424" t="s">
        <v>13</v>
      </c>
      <c r="C73" s="445"/>
      <c r="D73" s="413"/>
      <c r="E73" s="446"/>
      <c r="F73" s="447"/>
      <c r="G73" s="413"/>
      <c r="H73" s="419"/>
    </row>
    <row r="74" spans="1:8" ht="26.25">
      <c r="A74" s="252" t="s">
        <v>81</v>
      </c>
      <c r="B74" s="411"/>
      <c r="C74" s="428" t="s">
        <v>14</v>
      </c>
      <c r="D74" s="429">
        <v>6.7</v>
      </c>
      <c r="E74" s="430">
        <v>7.5</v>
      </c>
      <c r="F74" s="430">
        <v>22</v>
      </c>
      <c r="G74" s="429">
        <v>182.3</v>
      </c>
      <c r="H74" s="419" t="s">
        <v>193</v>
      </c>
    </row>
    <row r="75" spans="1:8">
      <c r="A75" s="431" t="s">
        <v>95</v>
      </c>
      <c r="B75" s="432"/>
      <c r="C75" s="433" t="s">
        <v>274</v>
      </c>
      <c r="D75" s="434">
        <v>2.6</v>
      </c>
      <c r="E75" s="435">
        <v>2.2999999999999998</v>
      </c>
      <c r="F75" s="436">
        <v>14.3</v>
      </c>
      <c r="G75" s="435">
        <v>89</v>
      </c>
      <c r="H75" s="419" t="s">
        <v>96</v>
      </c>
    </row>
    <row r="76" spans="1:8" ht="27" thickBot="1">
      <c r="A76" s="252" t="s">
        <v>23</v>
      </c>
      <c r="B76" s="411"/>
      <c r="C76" s="428" t="s">
        <v>24</v>
      </c>
      <c r="D76" s="429">
        <v>2.2999999999999998</v>
      </c>
      <c r="E76" s="430">
        <v>4.5</v>
      </c>
      <c r="F76" s="265">
        <v>15.4</v>
      </c>
      <c r="G76" s="429">
        <v>111</v>
      </c>
      <c r="H76" s="419" t="s">
        <v>25</v>
      </c>
    </row>
    <row r="77" spans="1:8" ht="15.75" thickBot="1">
      <c r="A77" s="440" t="s">
        <v>27</v>
      </c>
      <c r="B77" s="441"/>
      <c r="C77" s="444">
        <v>425</v>
      </c>
      <c r="D77" s="420">
        <f>SUM(D74:D76)</f>
        <v>11.600000000000001</v>
      </c>
      <c r="E77" s="420">
        <f>SUM(E74:E76)</f>
        <v>14.3</v>
      </c>
      <c r="F77" s="420">
        <f>SUM(F74:F76)</f>
        <v>51.699999999999996</v>
      </c>
      <c r="G77" s="420">
        <f>SUM(G74:G76)</f>
        <v>382.3</v>
      </c>
      <c r="H77" s="422"/>
    </row>
    <row r="78" spans="1:8">
      <c r="A78" s="252" t="s">
        <v>28</v>
      </c>
      <c r="B78" s="411"/>
      <c r="C78" s="443">
        <v>125</v>
      </c>
      <c r="D78" s="429">
        <v>1.2</v>
      </c>
      <c r="E78" s="430">
        <v>0</v>
      </c>
      <c r="F78" s="265">
        <v>12</v>
      </c>
      <c r="G78" s="430">
        <v>49.6</v>
      </c>
      <c r="H78" s="419" t="s">
        <v>281</v>
      </c>
    </row>
    <row r="79" spans="1:8" ht="15.75" thickBot="1">
      <c r="A79" s="252" t="s">
        <v>198</v>
      </c>
      <c r="B79" s="411"/>
      <c r="C79" s="443"/>
      <c r="D79" s="429"/>
      <c r="E79" s="429"/>
      <c r="F79" s="265"/>
      <c r="G79" s="429"/>
      <c r="H79" s="419"/>
    </row>
    <row r="80" spans="1:8" ht="15.75" thickBot="1">
      <c r="A80" s="440" t="s">
        <v>27</v>
      </c>
      <c r="B80" s="441"/>
      <c r="C80" s="444">
        <f t="shared" ref="C80:G80" si="3">SUM(C78)</f>
        <v>125</v>
      </c>
      <c r="D80" s="421">
        <f t="shared" si="3"/>
        <v>1.2</v>
      </c>
      <c r="E80" s="421">
        <f t="shared" si="3"/>
        <v>0</v>
      </c>
      <c r="F80" s="421">
        <f t="shared" si="3"/>
        <v>12</v>
      </c>
      <c r="G80" s="421">
        <f t="shared" si="3"/>
        <v>49.6</v>
      </c>
      <c r="H80" s="422"/>
    </row>
    <row r="81" spans="1:8" ht="15.75" thickBot="1">
      <c r="A81" s="423"/>
      <c r="B81" s="424"/>
      <c r="C81" s="445">
        <v>550</v>
      </c>
      <c r="D81" s="413">
        <f>D77+D80</f>
        <v>12.8</v>
      </c>
      <c r="E81" s="413">
        <f>E77+E80</f>
        <v>14.3</v>
      </c>
      <c r="F81" s="413">
        <f>F77+F80</f>
        <v>63.699999999999996</v>
      </c>
      <c r="G81" s="413">
        <f>G77+G80</f>
        <v>431.90000000000003</v>
      </c>
      <c r="H81" s="419"/>
    </row>
    <row r="82" spans="1:8">
      <c r="A82" s="423"/>
      <c r="B82" s="424" t="s">
        <v>30</v>
      </c>
      <c r="C82" s="445"/>
      <c r="D82" s="413"/>
      <c r="E82" s="446"/>
      <c r="F82" s="447"/>
      <c r="G82" s="413"/>
      <c r="H82" s="419"/>
    </row>
    <row r="83" spans="1:8">
      <c r="A83" s="252" t="s">
        <v>420</v>
      </c>
      <c r="B83" s="411"/>
      <c r="C83" s="428">
        <v>50</v>
      </c>
      <c r="D83" s="265">
        <v>0.75</v>
      </c>
      <c r="E83" s="430">
        <v>0.06</v>
      </c>
      <c r="F83" s="265">
        <v>8.5</v>
      </c>
      <c r="G83" s="430">
        <v>37</v>
      </c>
      <c r="H83" s="471" t="s">
        <v>421</v>
      </c>
    </row>
    <row r="84" spans="1:8" ht="39">
      <c r="A84" s="252" t="s">
        <v>394</v>
      </c>
      <c r="B84" s="411"/>
      <c r="C84" s="428" t="s">
        <v>105</v>
      </c>
      <c r="D84" s="430">
        <v>3.35</v>
      </c>
      <c r="E84" s="430">
        <v>7.2</v>
      </c>
      <c r="F84" s="265">
        <v>13.8</v>
      </c>
      <c r="G84" s="429">
        <v>133.5</v>
      </c>
      <c r="H84" s="419" t="s">
        <v>218</v>
      </c>
    </row>
    <row r="85" spans="1:8">
      <c r="A85" s="431" t="s">
        <v>113</v>
      </c>
      <c r="B85" s="432"/>
      <c r="C85" s="492" t="s">
        <v>114</v>
      </c>
      <c r="D85" s="436">
        <v>12.3</v>
      </c>
      <c r="E85" s="435">
        <v>14.6</v>
      </c>
      <c r="F85" s="436">
        <v>38.200000000000003</v>
      </c>
      <c r="G85" s="435">
        <v>333.4</v>
      </c>
      <c r="H85" s="419" t="s">
        <v>115</v>
      </c>
    </row>
    <row r="86" spans="1:8">
      <c r="A86" s="467" t="s">
        <v>340</v>
      </c>
      <c r="B86" s="411"/>
      <c r="C86" s="428">
        <v>180</v>
      </c>
      <c r="D86" s="438">
        <v>0.6</v>
      </c>
      <c r="E86" s="449">
        <v>0.03</v>
      </c>
      <c r="F86" s="450">
        <v>15</v>
      </c>
      <c r="G86" s="468">
        <v>62.5</v>
      </c>
      <c r="H86" s="469" t="s">
        <v>341</v>
      </c>
    </row>
    <row r="87" spans="1:8" ht="15.75" thickBot="1">
      <c r="A87" s="517" t="s">
        <v>47</v>
      </c>
      <c r="B87" s="412"/>
      <c r="C87" s="476">
        <v>37.5</v>
      </c>
      <c r="D87" s="476">
        <v>1.8</v>
      </c>
      <c r="E87" s="476">
        <v>0.4</v>
      </c>
      <c r="F87" s="476">
        <v>18</v>
      </c>
      <c r="G87" s="476">
        <v>82.5</v>
      </c>
      <c r="H87" s="485"/>
    </row>
    <row r="88" spans="1:8" ht="15.75" thickBot="1">
      <c r="A88" s="440" t="s">
        <v>27</v>
      </c>
      <c r="B88" s="441"/>
      <c r="C88" s="444">
        <v>652.5</v>
      </c>
      <c r="D88" s="420">
        <f>SUM(D82:D87)</f>
        <v>18.8</v>
      </c>
      <c r="E88" s="420">
        <f>SUM(E82:E87)</f>
        <v>22.29</v>
      </c>
      <c r="F88" s="420">
        <f>SUM(F82:F87)</f>
        <v>93.5</v>
      </c>
      <c r="G88" s="420">
        <f>SUM(G82:G87)</f>
        <v>648.9</v>
      </c>
      <c r="H88" s="422"/>
    </row>
    <row r="89" spans="1:8">
      <c r="A89" s="423"/>
      <c r="B89" s="424" t="s">
        <v>48</v>
      </c>
      <c r="C89" s="445"/>
      <c r="D89" s="446"/>
      <c r="E89" s="447"/>
      <c r="F89" s="446"/>
      <c r="G89" s="447"/>
      <c r="H89" s="419"/>
    </row>
    <row r="90" spans="1:8">
      <c r="A90" s="467" t="s">
        <v>240</v>
      </c>
      <c r="B90" s="411"/>
      <c r="C90" s="428">
        <v>50</v>
      </c>
      <c r="D90" s="438">
        <v>0.8</v>
      </c>
      <c r="E90" s="429">
        <v>3.1</v>
      </c>
      <c r="F90" s="430">
        <v>35</v>
      </c>
      <c r="G90" s="468">
        <v>170</v>
      </c>
      <c r="H90" s="469" t="s">
        <v>241</v>
      </c>
    </row>
    <row r="91" spans="1:8">
      <c r="A91" s="431" t="s">
        <v>75</v>
      </c>
      <c r="B91" s="432"/>
      <c r="C91" s="433">
        <v>120</v>
      </c>
      <c r="D91" s="435">
        <v>4.3</v>
      </c>
      <c r="E91" s="435">
        <v>3</v>
      </c>
      <c r="F91" s="435">
        <v>5</v>
      </c>
      <c r="G91" s="435">
        <v>64</v>
      </c>
      <c r="H91" s="419" t="s">
        <v>57</v>
      </c>
    </row>
    <row r="92" spans="1:8">
      <c r="A92" s="252" t="s">
        <v>364</v>
      </c>
      <c r="B92" s="411"/>
      <c r="C92" s="428">
        <v>48</v>
      </c>
      <c r="D92" s="429">
        <v>5.0999999999999996</v>
      </c>
      <c r="E92" s="430">
        <v>4.5999999999999996</v>
      </c>
      <c r="F92" s="265">
        <v>0.3</v>
      </c>
      <c r="G92" s="429">
        <v>63</v>
      </c>
      <c r="H92" s="419" t="s">
        <v>376</v>
      </c>
    </row>
    <row r="93" spans="1:8">
      <c r="A93" s="252" t="s">
        <v>107</v>
      </c>
      <c r="B93" s="411"/>
      <c r="C93" s="428">
        <v>130</v>
      </c>
      <c r="D93" s="265">
        <v>4.8</v>
      </c>
      <c r="E93" s="430">
        <v>3.6</v>
      </c>
      <c r="F93" s="265">
        <v>29.4</v>
      </c>
      <c r="G93" s="429">
        <v>169.2</v>
      </c>
      <c r="H93" s="419" t="s">
        <v>223</v>
      </c>
    </row>
    <row r="94" spans="1:8">
      <c r="A94" s="431" t="s">
        <v>158</v>
      </c>
      <c r="B94" s="432"/>
      <c r="C94" s="433" t="s">
        <v>274</v>
      </c>
      <c r="D94" s="434">
        <v>0.06</v>
      </c>
      <c r="E94" s="435">
        <v>0.02</v>
      </c>
      <c r="F94" s="436">
        <v>4.99</v>
      </c>
      <c r="G94" s="435">
        <v>20.38</v>
      </c>
      <c r="H94" s="419" t="s">
        <v>272</v>
      </c>
    </row>
    <row r="95" spans="1:8" ht="15.75" thickBot="1">
      <c r="A95" s="252" t="s">
        <v>40</v>
      </c>
      <c r="B95" s="411"/>
      <c r="C95" s="428">
        <v>23</v>
      </c>
      <c r="D95" s="430">
        <v>1.8</v>
      </c>
      <c r="E95" s="265">
        <v>0.23</v>
      </c>
      <c r="F95" s="430">
        <v>11.3</v>
      </c>
      <c r="G95" s="265">
        <v>54.5</v>
      </c>
      <c r="H95" s="419"/>
    </row>
    <row r="96" spans="1:8" ht="15.75" thickBot="1">
      <c r="A96" s="453" t="s">
        <v>27</v>
      </c>
      <c r="B96" s="454"/>
      <c r="C96" s="464">
        <v>560</v>
      </c>
      <c r="D96" s="455">
        <f>SUM(D90:D95)</f>
        <v>16.86</v>
      </c>
      <c r="E96" s="455">
        <f>SUM(E90:E95)</f>
        <v>14.549999999999999</v>
      </c>
      <c r="F96" s="455">
        <f>SUM(F90:F95)</f>
        <v>85.989999999999981</v>
      </c>
      <c r="G96" s="455">
        <f>SUM(G90:G95)</f>
        <v>541.07999999999993</v>
      </c>
      <c r="H96" s="422"/>
    </row>
    <row r="97" spans="1:8" ht="23.25" customHeight="1" thickBot="1">
      <c r="A97" s="440" t="s">
        <v>63</v>
      </c>
      <c r="B97" s="441"/>
      <c r="C97" s="444">
        <f t="shared" ref="C97:G97" si="4">C77+C80+C88+C96</f>
        <v>1762.5</v>
      </c>
      <c r="D97" s="420">
        <f t="shared" si="4"/>
        <v>48.46</v>
      </c>
      <c r="E97" s="420">
        <f t="shared" si="4"/>
        <v>51.14</v>
      </c>
      <c r="F97" s="420">
        <f t="shared" si="4"/>
        <v>243.18999999999997</v>
      </c>
      <c r="G97" s="420">
        <f t="shared" si="4"/>
        <v>1621.8799999999999</v>
      </c>
      <c r="H97" s="422"/>
    </row>
    <row r="98" spans="1:8">
      <c r="A98" s="411"/>
      <c r="B98" s="411"/>
      <c r="C98" s="522"/>
      <c r="D98" s="265"/>
      <c r="E98" s="265"/>
      <c r="F98" s="265"/>
      <c r="G98" s="447"/>
      <c r="H98" s="459"/>
    </row>
    <row r="99" spans="1:8" ht="23.25" customHeight="1" thickBot="1">
      <c r="A99" s="356" t="s">
        <v>97</v>
      </c>
      <c r="C99" s="523"/>
      <c r="G99" s="533"/>
      <c r="H99" s="460"/>
    </row>
    <row r="100" spans="1:8" ht="22.5" customHeight="1">
      <c r="A100" s="507" t="s">
        <v>246</v>
      </c>
      <c r="B100" s="508"/>
      <c r="C100" s="509" t="s">
        <v>242</v>
      </c>
      <c r="D100" s="601" t="s">
        <v>243</v>
      </c>
      <c r="E100" s="602"/>
      <c r="F100" s="603"/>
      <c r="G100" s="413" t="s">
        <v>4</v>
      </c>
      <c r="H100" s="414" t="s">
        <v>244</v>
      </c>
    </row>
    <row r="101" spans="1:8" ht="22.5" customHeight="1" thickBot="1">
      <c r="A101" s="510" t="s">
        <v>245</v>
      </c>
      <c r="B101" s="511"/>
      <c r="C101" s="512"/>
      <c r="D101" s="415"/>
      <c r="E101" s="416"/>
      <c r="F101" s="417"/>
      <c r="G101" s="418" t="s">
        <v>6</v>
      </c>
      <c r="H101" s="419"/>
    </row>
    <row r="102" spans="1:8" ht="15.75" thickBot="1">
      <c r="A102" s="513"/>
      <c r="B102" s="514"/>
      <c r="C102" s="515"/>
      <c r="D102" s="420" t="s">
        <v>9</v>
      </c>
      <c r="E102" s="420" t="s">
        <v>10</v>
      </c>
      <c r="F102" s="421" t="s">
        <v>11</v>
      </c>
      <c r="G102" s="421" t="s">
        <v>12</v>
      </c>
      <c r="H102" s="422"/>
    </row>
    <row r="103" spans="1:8">
      <c r="A103" s="252"/>
      <c r="B103" s="424" t="s">
        <v>13</v>
      </c>
      <c r="C103" s="445"/>
      <c r="D103" s="446"/>
      <c r="E103" s="447"/>
      <c r="F103" s="446"/>
      <c r="G103" s="447"/>
      <c r="H103" s="419"/>
    </row>
    <row r="104" spans="1:8" ht="26.25">
      <c r="A104" s="252" t="s">
        <v>176</v>
      </c>
      <c r="B104" s="411"/>
      <c r="C104" s="428" t="s">
        <v>14</v>
      </c>
      <c r="D104" s="429">
        <v>8</v>
      </c>
      <c r="E104" s="430">
        <v>6.6</v>
      </c>
      <c r="F104" s="430">
        <v>26</v>
      </c>
      <c r="G104" s="265">
        <v>195.4</v>
      </c>
      <c r="H104" s="419" t="s">
        <v>192</v>
      </c>
    </row>
    <row r="105" spans="1:8" ht="26.25">
      <c r="A105" s="252" t="s">
        <v>21</v>
      </c>
      <c r="B105" s="411"/>
      <c r="C105" s="428">
        <v>180</v>
      </c>
      <c r="D105" s="429">
        <v>1.2166666666666666</v>
      </c>
      <c r="E105" s="430">
        <v>1.3416666666666668</v>
      </c>
      <c r="F105" s="430">
        <v>11.941666666666666</v>
      </c>
      <c r="G105" s="429">
        <v>65</v>
      </c>
      <c r="H105" s="419" t="s">
        <v>346</v>
      </c>
    </row>
    <row r="106" spans="1:8" ht="15.75" thickBot="1">
      <c r="A106" s="252" t="s">
        <v>68</v>
      </c>
      <c r="B106" s="411"/>
      <c r="C106" s="437" t="s">
        <v>332</v>
      </c>
      <c r="D106" s="429">
        <v>4.8</v>
      </c>
      <c r="E106" s="430">
        <v>7.2</v>
      </c>
      <c r="F106" s="265">
        <v>15.4</v>
      </c>
      <c r="G106" s="429">
        <v>146</v>
      </c>
      <c r="H106" s="419" t="s">
        <v>257</v>
      </c>
    </row>
    <row r="107" spans="1:8" ht="15.75" thickBot="1">
      <c r="A107" s="440" t="s">
        <v>27</v>
      </c>
      <c r="B107" s="441"/>
      <c r="C107" s="444">
        <v>425</v>
      </c>
      <c r="D107" s="420">
        <f>SUM(D103:D106)</f>
        <v>14.016666666666666</v>
      </c>
      <c r="E107" s="420">
        <f>SUM(E103:E106)</f>
        <v>15.141666666666666</v>
      </c>
      <c r="F107" s="420">
        <f>SUM(F103:F106)</f>
        <v>53.341666666666661</v>
      </c>
      <c r="G107" s="420">
        <f>SUM(G103:G106)</f>
        <v>406.4</v>
      </c>
      <c r="H107" s="422"/>
    </row>
    <row r="108" spans="1:8">
      <c r="A108" s="252" t="s">
        <v>414</v>
      </c>
      <c r="B108" s="411"/>
      <c r="C108" s="443">
        <v>125</v>
      </c>
      <c r="D108" s="429">
        <v>13</v>
      </c>
      <c r="E108" s="430">
        <v>0</v>
      </c>
      <c r="F108" s="265">
        <v>0</v>
      </c>
      <c r="G108" s="430">
        <v>55</v>
      </c>
      <c r="H108" s="419"/>
    </row>
    <row r="109" spans="1:8" ht="15.75" thickBot="1">
      <c r="A109" s="252" t="s">
        <v>195</v>
      </c>
      <c r="B109" s="411"/>
      <c r="C109" s="443"/>
      <c r="D109" s="429"/>
      <c r="E109" s="430"/>
      <c r="F109" s="265"/>
      <c r="G109" s="430"/>
      <c r="H109" s="419"/>
    </row>
    <row r="110" spans="1:8" ht="15.75" thickBot="1">
      <c r="A110" s="440" t="s">
        <v>27</v>
      </c>
      <c r="B110" s="441"/>
      <c r="C110" s="444">
        <f t="shared" ref="C110:G110" si="5">SUM(C108)</f>
        <v>125</v>
      </c>
      <c r="D110" s="420">
        <f t="shared" si="5"/>
        <v>13</v>
      </c>
      <c r="E110" s="420">
        <f t="shared" si="5"/>
        <v>0</v>
      </c>
      <c r="F110" s="420">
        <f t="shared" si="5"/>
        <v>0</v>
      </c>
      <c r="G110" s="420">
        <f t="shared" si="5"/>
        <v>55</v>
      </c>
      <c r="H110" s="422"/>
    </row>
    <row r="111" spans="1:8" ht="15.75" thickBot="1">
      <c r="A111" s="423"/>
      <c r="B111" s="424"/>
      <c r="C111" s="445">
        <v>525</v>
      </c>
      <c r="D111" s="447">
        <f>D107+D110</f>
        <v>27.016666666666666</v>
      </c>
      <c r="E111" s="447">
        <f>E107+E110</f>
        <v>15.141666666666666</v>
      </c>
      <c r="F111" s="447">
        <f>F107+F110</f>
        <v>53.341666666666661</v>
      </c>
      <c r="G111" s="447">
        <f>G107+G110</f>
        <v>461.4</v>
      </c>
      <c r="H111" s="419"/>
    </row>
    <row r="112" spans="1:8">
      <c r="A112" s="423"/>
      <c r="B112" s="424" t="s">
        <v>30</v>
      </c>
      <c r="C112" s="445"/>
      <c r="D112" s="447"/>
      <c r="E112" s="446"/>
      <c r="F112" s="447"/>
      <c r="G112" s="413"/>
      <c r="H112" s="419"/>
    </row>
    <row r="113" spans="1:8">
      <c r="A113" s="252" t="s">
        <v>384</v>
      </c>
      <c r="B113" s="411"/>
      <c r="C113" s="428">
        <v>50</v>
      </c>
      <c r="D113" s="265">
        <v>1.3</v>
      </c>
      <c r="E113" s="430">
        <v>2.5</v>
      </c>
      <c r="F113" s="265">
        <v>6</v>
      </c>
      <c r="G113" s="429">
        <v>51</v>
      </c>
      <c r="H113" s="471" t="s">
        <v>385</v>
      </c>
    </row>
    <row r="114" spans="1:8" ht="25.5">
      <c r="A114" s="472" t="s">
        <v>379</v>
      </c>
      <c r="B114" s="473"/>
      <c r="C114" s="428" t="s">
        <v>14</v>
      </c>
      <c r="D114" s="429">
        <v>4.5999999999999996</v>
      </c>
      <c r="E114" s="429">
        <v>8</v>
      </c>
      <c r="F114" s="430">
        <v>17</v>
      </c>
      <c r="G114" s="429">
        <v>158.5</v>
      </c>
      <c r="H114" s="419" t="s">
        <v>217</v>
      </c>
    </row>
    <row r="115" spans="1:8" ht="26.25">
      <c r="A115" s="252" t="s">
        <v>365</v>
      </c>
      <c r="B115" s="411"/>
      <c r="C115" s="428">
        <v>180</v>
      </c>
      <c r="D115" s="428">
        <v>11</v>
      </c>
      <c r="E115" s="439">
        <v>9.5</v>
      </c>
      <c r="F115" s="428">
        <v>38</v>
      </c>
      <c r="G115" s="439">
        <v>281.5</v>
      </c>
      <c r="H115" s="419" t="s">
        <v>366</v>
      </c>
    </row>
    <row r="116" spans="1:8">
      <c r="A116" s="252" t="s">
        <v>363</v>
      </c>
      <c r="B116" s="411"/>
      <c r="C116" s="428">
        <v>180</v>
      </c>
      <c r="D116" s="429"/>
      <c r="E116" s="430"/>
      <c r="F116" s="265">
        <v>10</v>
      </c>
      <c r="G116" s="429">
        <v>40</v>
      </c>
      <c r="H116" s="419" t="s">
        <v>368</v>
      </c>
    </row>
    <row r="117" spans="1:8" ht="15.75" thickBot="1">
      <c r="A117" s="517" t="s">
        <v>47</v>
      </c>
      <c r="B117" s="412"/>
      <c r="C117" s="476">
        <v>37.5</v>
      </c>
      <c r="D117" s="476">
        <v>1.8</v>
      </c>
      <c r="E117" s="476">
        <v>0.4</v>
      </c>
      <c r="F117" s="476">
        <v>18</v>
      </c>
      <c r="G117" s="476">
        <v>82.5</v>
      </c>
      <c r="H117" s="485"/>
    </row>
    <row r="118" spans="1:8" ht="15.75" thickBot="1">
      <c r="A118" s="440" t="s">
        <v>27</v>
      </c>
      <c r="B118" s="441"/>
      <c r="C118" s="444">
        <v>652.5</v>
      </c>
      <c r="D118" s="421">
        <f>SUM(D112:D117)</f>
        <v>18.7</v>
      </c>
      <c r="E118" s="421">
        <f>SUM(E112:E117)</f>
        <v>20.399999999999999</v>
      </c>
      <c r="F118" s="421">
        <f>SUM(F112:F117)</f>
        <v>89</v>
      </c>
      <c r="G118" s="421">
        <f>SUM(G112:G117)</f>
        <v>613.5</v>
      </c>
      <c r="H118" s="422"/>
    </row>
    <row r="119" spans="1:8">
      <c r="A119" s="423"/>
      <c r="B119" s="424" t="s">
        <v>48</v>
      </c>
      <c r="C119" s="524"/>
      <c r="D119" s="446"/>
      <c r="E119" s="447"/>
      <c r="F119" s="446"/>
      <c r="G119" s="447"/>
      <c r="H119" s="419"/>
    </row>
    <row r="120" spans="1:8">
      <c r="A120" s="431" t="s">
        <v>74</v>
      </c>
      <c r="B120" s="432"/>
      <c r="C120" s="433">
        <v>21</v>
      </c>
      <c r="D120" s="435">
        <v>1.2</v>
      </c>
      <c r="E120" s="435">
        <v>2</v>
      </c>
      <c r="F120" s="435">
        <v>34</v>
      </c>
      <c r="G120" s="436">
        <v>160.6</v>
      </c>
      <c r="H120" s="471"/>
    </row>
    <row r="121" spans="1:8">
      <c r="A121" s="431" t="s">
        <v>374</v>
      </c>
      <c r="B121" s="431"/>
      <c r="C121" s="433"/>
      <c r="D121" s="435"/>
      <c r="E121" s="435"/>
      <c r="F121" s="435"/>
      <c r="G121" s="436"/>
      <c r="H121" s="471"/>
    </row>
    <row r="122" spans="1:8">
      <c r="A122" s="252" t="s">
        <v>88</v>
      </c>
      <c r="B122" s="411"/>
      <c r="C122" s="428">
        <v>120</v>
      </c>
      <c r="D122" s="439">
        <v>3.77</v>
      </c>
      <c r="E122" s="428">
        <v>3</v>
      </c>
      <c r="F122" s="439">
        <v>5</v>
      </c>
      <c r="G122" s="428">
        <v>62.1</v>
      </c>
      <c r="H122" s="419" t="s">
        <v>157</v>
      </c>
    </row>
    <row r="123" spans="1:8" ht="26.25">
      <c r="A123" s="252" t="s">
        <v>358</v>
      </c>
      <c r="B123" s="411"/>
      <c r="C123" s="428" t="s">
        <v>114</v>
      </c>
      <c r="D123" s="436">
        <v>9</v>
      </c>
      <c r="E123" s="435">
        <v>12.5</v>
      </c>
      <c r="F123" s="436">
        <v>24</v>
      </c>
      <c r="G123" s="435">
        <v>244.5</v>
      </c>
      <c r="H123" s="419" t="s">
        <v>344</v>
      </c>
    </row>
    <row r="124" spans="1:8">
      <c r="A124" s="252" t="s">
        <v>321</v>
      </c>
      <c r="B124" s="411"/>
      <c r="C124" s="428" t="s">
        <v>274</v>
      </c>
      <c r="D124" s="438">
        <v>0.6</v>
      </c>
      <c r="E124" s="428">
        <v>0.3</v>
      </c>
      <c r="F124" s="439">
        <v>6.5</v>
      </c>
      <c r="G124" s="438">
        <v>31.1</v>
      </c>
      <c r="H124" s="419" t="s">
        <v>310</v>
      </c>
    </row>
    <row r="125" spans="1:8" ht="15.75" thickBot="1">
      <c r="A125" s="252" t="s">
        <v>40</v>
      </c>
      <c r="B125" s="411"/>
      <c r="C125" s="428">
        <v>23</v>
      </c>
      <c r="D125" s="430">
        <v>1.8</v>
      </c>
      <c r="E125" s="265">
        <v>0.23</v>
      </c>
      <c r="F125" s="430">
        <v>11.3</v>
      </c>
      <c r="G125" s="265">
        <v>54.5</v>
      </c>
      <c r="H125" s="419"/>
    </row>
    <row r="126" spans="1:8" ht="15.75" thickBot="1">
      <c r="A126" s="453" t="s">
        <v>27</v>
      </c>
      <c r="B126" s="454"/>
      <c r="C126" s="464">
        <v>519</v>
      </c>
      <c r="D126" s="456">
        <f>SUM(D119:D125)</f>
        <v>16.369999999999997</v>
      </c>
      <c r="E126" s="456">
        <f>SUM(E119:E125)</f>
        <v>18.03</v>
      </c>
      <c r="F126" s="456">
        <f>SUM(F119:F125)</f>
        <v>80.8</v>
      </c>
      <c r="G126" s="456">
        <f>SUM(G119:G125)</f>
        <v>552.79999999999995</v>
      </c>
      <c r="H126" s="422"/>
    </row>
    <row r="127" spans="1:8" ht="15.75" thickBot="1">
      <c r="A127" s="440" t="s">
        <v>63</v>
      </c>
      <c r="B127" s="441"/>
      <c r="C127" s="493">
        <f t="shared" ref="C127:G127" si="6">C107+C110+C118+C126</f>
        <v>1721.5</v>
      </c>
      <c r="D127" s="421">
        <f t="shared" si="6"/>
        <v>62.086666666666666</v>
      </c>
      <c r="E127" s="421">
        <f t="shared" si="6"/>
        <v>53.571666666666665</v>
      </c>
      <c r="F127" s="421">
        <f t="shared" si="6"/>
        <v>223.14166666666665</v>
      </c>
      <c r="G127" s="421">
        <f t="shared" si="6"/>
        <v>1627.7</v>
      </c>
      <c r="H127" s="419"/>
    </row>
    <row r="128" spans="1:8">
      <c r="A128" s="411"/>
      <c r="B128" s="411"/>
      <c r="C128" s="520"/>
      <c r="D128" s="265"/>
      <c r="E128" s="265"/>
      <c r="F128" s="265"/>
      <c r="G128" s="265"/>
      <c r="H128" s="459"/>
    </row>
    <row r="129" spans="1:8" ht="22.5" customHeight="1" thickBot="1">
      <c r="A129" s="356" t="s">
        <v>102</v>
      </c>
      <c r="H129" s="460"/>
    </row>
    <row r="130" spans="1:8" ht="23.25" customHeight="1">
      <c r="A130" s="507" t="s">
        <v>246</v>
      </c>
      <c r="B130" s="508"/>
      <c r="C130" s="509" t="s">
        <v>242</v>
      </c>
      <c r="D130" s="601" t="s">
        <v>243</v>
      </c>
      <c r="E130" s="602"/>
      <c r="F130" s="603"/>
      <c r="G130" s="413" t="s">
        <v>4</v>
      </c>
      <c r="H130" s="414" t="s">
        <v>244</v>
      </c>
    </row>
    <row r="131" spans="1:8" ht="15.75" thickBot="1">
      <c r="A131" s="510" t="s">
        <v>245</v>
      </c>
      <c r="B131" s="511"/>
      <c r="C131" s="512"/>
      <c r="D131" s="415"/>
      <c r="E131" s="416"/>
      <c r="F131" s="417"/>
      <c r="G131" s="418" t="s">
        <v>6</v>
      </c>
      <c r="H131" s="419"/>
    </row>
    <row r="132" spans="1:8" ht="31.5" customHeight="1" thickBot="1">
      <c r="A132" s="513"/>
      <c r="B132" s="514"/>
      <c r="C132" s="515"/>
      <c r="D132" s="420" t="s">
        <v>9</v>
      </c>
      <c r="E132" s="420" t="s">
        <v>10</v>
      </c>
      <c r="F132" s="421" t="s">
        <v>11</v>
      </c>
      <c r="G132" s="421" t="s">
        <v>12</v>
      </c>
      <c r="H132" s="422"/>
    </row>
    <row r="133" spans="1:8">
      <c r="A133" s="423"/>
      <c r="B133" s="424" t="s">
        <v>13</v>
      </c>
      <c r="C133" s="524"/>
      <c r="D133" s="413"/>
      <c r="E133" s="413"/>
      <c r="F133" s="446"/>
      <c r="G133" s="413"/>
      <c r="H133" s="414"/>
    </row>
    <row r="134" spans="1:8" ht="26.25">
      <c r="A134" s="252" t="s">
        <v>183</v>
      </c>
      <c r="B134" s="491"/>
      <c r="C134" s="428" t="s">
        <v>14</v>
      </c>
      <c r="D134" s="429">
        <v>7.3</v>
      </c>
      <c r="E134" s="429">
        <v>7.42</v>
      </c>
      <c r="F134" s="430">
        <v>22.8</v>
      </c>
      <c r="G134" s="429">
        <v>187.2</v>
      </c>
      <c r="H134" s="419" t="s">
        <v>93</v>
      </c>
    </row>
    <row r="135" spans="1:8" ht="26.25">
      <c r="A135" s="252" t="s">
        <v>66</v>
      </c>
      <c r="B135" s="411"/>
      <c r="C135" s="428">
        <v>180</v>
      </c>
      <c r="D135" s="429">
        <v>2.4166666666666665</v>
      </c>
      <c r="E135" s="430">
        <v>2.5833333333333335</v>
      </c>
      <c r="F135" s="430">
        <v>13.608333333333333</v>
      </c>
      <c r="G135" s="429">
        <v>87.3</v>
      </c>
      <c r="H135" s="419" t="s">
        <v>345</v>
      </c>
    </row>
    <row r="136" spans="1:8" ht="27" thickBot="1">
      <c r="A136" s="252" t="s">
        <v>23</v>
      </c>
      <c r="B136" s="411"/>
      <c r="C136" s="428" t="s">
        <v>24</v>
      </c>
      <c r="D136" s="429">
        <v>2.2999999999999998</v>
      </c>
      <c r="E136" s="430">
        <v>4.5</v>
      </c>
      <c r="F136" s="265">
        <v>15.4</v>
      </c>
      <c r="G136" s="429">
        <v>111</v>
      </c>
      <c r="H136" s="419" t="s">
        <v>25</v>
      </c>
    </row>
    <row r="137" spans="1:8" ht="15.75" thickBot="1">
      <c r="A137" s="440" t="s">
        <v>27</v>
      </c>
      <c r="B137" s="441"/>
      <c r="C137" s="444">
        <v>420</v>
      </c>
      <c r="D137" s="420">
        <f>SUM(D133:D136)</f>
        <v>12.016666666666666</v>
      </c>
      <c r="E137" s="420">
        <f>SUM(E133:E136)</f>
        <v>14.503333333333334</v>
      </c>
      <c r="F137" s="420">
        <f>SUM(F133:F136)</f>
        <v>51.80833333333333</v>
      </c>
      <c r="G137" s="420">
        <f>SUM(G133:G136)</f>
        <v>385.5</v>
      </c>
      <c r="H137" s="499"/>
    </row>
    <row r="138" spans="1:8">
      <c r="A138" s="252" t="s">
        <v>28</v>
      </c>
      <c r="B138" s="411"/>
      <c r="C138" s="443">
        <v>125</v>
      </c>
      <c r="D138" s="429">
        <v>0.87</v>
      </c>
      <c r="E138" s="430">
        <v>0.25</v>
      </c>
      <c r="F138" s="265">
        <v>20</v>
      </c>
      <c r="G138" s="430">
        <v>85</v>
      </c>
      <c r="H138" s="419" t="s">
        <v>281</v>
      </c>
    </row>
    <row r="139" spans="1:8" ht="15.75" thickBot="1">
      <c r="A139" s="252" t="s">
        <v>199</v>
      </c>
      <c r="B139" s="411"/>
      <c r="C139" s="443"/>
      <c r="D139" s="429"/>
      <c r="E139" s="430"/>
      <c r="F139" s="265"/>
      <c r="G139" s="430"/>
      <c r="H139" s="419"/>
    </row>
    <row r="140" spans="1:8" ht="15.75" thickBot="1">
      <c r="A140" s="440" t="s">
        <v>27</v>
      </c>
      <c r="B140" s="441"/>
      <c r="C140" s="444">
        <f>SUM(C138)</f>
        <v>125</v>
      </c>
      <c r="D140" s="446">
        <f>SUM(D138:D139)</f>
        <v>0.87</v>
      </c>
      <c r="E140" s="446">
        <f>SUM(E138:E139)</f>
        <v>0.25</v>
      </c>
      <c r="F140" s="446">
        <v>16.5</v>
      </c>
      <c r="G140" s="446">
        <v>71</v>
      </c>
      <c r="H140" s="499"/>
    </row>
    <row r="141" spans="1:8" ht="15.75" thickBot="1">
      <c r="A141" s="423"/>
      <c r="B141" s="424"/>
      <c r="C141" s="445">
        <v>545</v>
      </c>
      <c r="D141" s="525">
        <f>D137+D140</f>
        <v>12.886666666666665</v>
      </c>
      <c r="E141" s="525">
        <f>E137+E140</f>
        <v>14.753333333333334</v>
      </c>
      <c r="F141" s="525">
        <f>F137+F140</f>
        <v>68.308333333333337</v>
      </c>
      <c r="G141" s="525">
        <f>G137+G140</f>
        <v>456.5</v>
      </c>
      <c r="H141" s="538"/>
    </row>
    <row r="142" spans="1:8">
      <c r="A142" s="423"/>
      <c r="B142" s="424" t="s">
        <v>30</v>
      </c>
      <c r="C142" s="445"/>
      <c r="D142" s="265"/>
      <c r="E142" s="430"/>
      <c r="F142" s="265"/>
      <c r="G142" s="429"/>
      <c r="H142" s="471"/>
    </row>
    <row r="143" spans="1:8">
      <c r="A143" s="252" t="s">
        <v>83</v>
      </c>
      <c r="B143" s="411"/>
      <c r="C143" s="428">
        <v>50</v>
      </c>
      <c r="D143" s="265">
        <v>0.75</v>
      </c>
      <c r="E143" s="430">
        <v>1.32</v>
      </c>
      <c r="F143" s="265">
        <v>4</v>
      </c>
      <c r="G143" s="429">
        <v>30.8</v>
      </c>
      <c r="H143" s="419" t="s">
        <v>419</v>
      </c>
    </row>
    <row r="144" spans="1:8">
      <c r="A144" s="479" t="s">
        <v>397</v>
      </c>
      <c r="B144" s="411"/>
      <c r="C144" s="428" t="s">
        <v>396</v>
      </c>
      <c r="D144" s="429">
        <v>3.8</v>
      </c>
      <c r="E144" s="430">
        <v>5.4</v>
      </c>
      <c r="F144" s="265">
        <v>15.2</v>
      </c>
      <c r="G144" s="429">
        <v>124.6</v>
      </c>
      <c r="H144" s="419" t="s">
        <v>202</v>
      </c>
    </row>
    <row r="145" spans="1:8">
      <c r="A145" s="431" t="s">
        <v>324</v>
      </c>
      <c r="B145" s="432"/>
      <c r="C145" s="480">
        <v>160</v>
      </c>
      <c r="D145" s="433">
        <v>11.8</v>
      </c>
      <c r="E145" s="480">
        <v>13.5</v>
      </c>
      <c r="F145" s="433">
        <v>38.9</v>
      </c>
      <c r="G145" s="481">
        <v>324</v>
      </c>
      <c r="H145" s="482" t="s">
        <v>328</v>
      </c>
    </row>
    <row r="146" spans="1:8">
      <c r="A146" s="252" t="s">
        <v>173</v>
      </c>
      <c r="B146" s="411"/>
      <c r="C146" s="428">
        <v>180</v>
      </c>
      <c r="D146" s="429">
        <v>0.1</v>
      </c>
      <c r="E146" s="430">
        <v>0.1</v>
      </c>
      <c r="F146" s="430">
        <v>11.8</v>
      </c>
      <c r="G146" s="430">
        <v>48.5</v>
      </c>
      <c r="H146" s="419" t="s">
        <v>233</v>
      </c>
    </row>
    <row r="147" spans="1:8" ht="15.75" thickBot="1">
      <c r="A147" s="517" t="s">
        <v>47</v>
      </c>
      <c r="B147" s="412"/>
      <c r="C147" s="476">
        <v>37.5</v>
      </c>
      <c r="D147" s="476">
        <v>1.8</v>
      </c>
      <c r="E147" s="476">
        <v>0.4</v>
      </c>
      <c r="F147" s="476">
        <v>18</v>
      </c>
      <c r="G147" s="476">
        <v>82.5</v>
      </c>
      <c r="H147" s="485"/>
    </row>
    <row r="148" spans="1:8" ht="15.75" thickBot="1">
      <c r="A148" s="440" t="s">
        <v>27</v>
      </c>
      <c r="B148" s="441"/>
      <c r="C148" s="444">
        <v>643.5</v>
      </c>
      <c r="D148" s="490">
        <f>SUM(D142:D147)</f>
        <v>18.250000000000004</v>
      </c>
      <c r="E148" s="490">
        <f>SUM(E142:E147)</f>
        <v>20.72</v>
      </c>
      <c r="F148" s="490">
        <f>SUM(F142:F147)</f>
        <v>87.899999999999991</v>
      </c>
      <c r="G148" s="490">
        <f>SUM(G142:G147)</f>
        <v>610.4</v>
      </c>
      <c r="H148" s="422"/>
    </row>
    <row r="149" spans="1:8">
      <c r="A149" s="423"/>
      <c r="B149" s="424" t="s">
        <v>48</v>
      </c>
      <c r="C149" s="445"/>
      <c r="D149" s="413"/>
      <c r="E149" s="446"/>
      <c r="F149" s="447"/>
      <c r="G149" s="413"/>
      <c r="H149" s="419"/>
    </row>
    <row r="150" spans="1:8" ht="26.25">
      <c r="A150" s="431" t="s">
        <v>261</v>
      </c>
      <c r="B150" s="432"/>
      <c r="C150" s="433">
        <v>50</v>
      </c>
      <c r="D150" s="435">
        <v>2.5</v>
      </c>
      <c r="E150" s="435">
        <v>4</v>
      </c>
      <c r="F150" s="435">
        <v>24</v>
      </c>
      <c r="G150" s="436">
        <v>142</v>
      </c>
      <c r="H150" s="471" t="s">
        <v>262</v>
      </c>
    </row>
    <row r="151" spans="1:8">
      <c r="A151" s="252" t="s">
        <v>56</v>
      </c>
      <c r="B151" s="411"/>
      <c r="C151" s="428">
        <v>120</v>
      </c>
      <c r="D151" s="265">
        <v>3.5</v>
      </c>
      <c r="E151" s="430">
        <v>3</v>
      </c>
      <c r="F151" s="265">
        <v>4.8</v>
      </c>
      <c r="G151" s="430">
        <v>60.2</v>
      </c>
      <c r="H151" s="419" t="s">
        <v>57</v>
      </c>
    </row>
    <row r="152" spans="1:8" ht="26.25">
      <c r="A152" s="252" t="s">
        <v>371</v>
      </c>
      <c r="B152" s="411"/>
      <c r="C152" s="428">
        <v>150</v>
      </c>
      <c r="D152" s="265">
        <v>9</v>
      </c>
      <c r="E152" s="435">
        <v>11.6</v>
      </c>
      <c r="F152" s="265">
        <v>35</v>
      </c>
      <c r="G152" s="429">
        <v>280</v>
      </c>
      <c r="H152" s="419" t="s">
        <v>372</v>
      </c>
    </row>
    <row r="153" spans="1:8">
      <c r="A153" s="431" t="s">
        <v>158</v>
      </c>
      <c r="B153" s="432"/>
      <c r="C153" s="433" t="s">
        <v>274</v>
      </c>
      <c r="D153" s="434">
        <v>0.06</v>
      </c>
      <c r="E153" s="435">
        <v>0.02</v>
      </c>
      <c r="F153" s="436">
        <v>4.99</v>
      </c>
      <c r="G153" s="435">
        <v>20.38</v>
      </c>
      <c r="H153" s="419" t="s">
        <v>272</v>
      </c>
    </row>
    <row r="154" spans="1:8" ht="17.25" customHeight="1" thickBot="1">
      <c r="A154" s="252" t="s">
        <v>40</v>
      </c>
      <c r="B154" s="411"/>
      <c r="C154" s="428">
        <v>23</v>
      </c>
      <c r="D154" s="430">
        <v>1.8</v>
      </c>
      <c r="E154" s="265">
        <v>0.23</v>
      </c>
      <c r="F154" s="430">
        <v>11.3</v>
      </c>
      <c r="G154" s="265">
        <v>54.5</v>
      </c>
      <c r="H154" s="419"/>
    </row>
    <row r="155" spans="1:8" ht="22.5" customHeight="1" thickBot="1">
      <c r="A155" s="453" t="s">
        <v>27</v>
      </c>
      <c r="B155" s="454"/>
      <c r="C155" s="464">
        <v>528</v>
      </c>
      <c r="D155" s="456">
        <f>SUM(D150:D154)</f>
        <v>16.86</v>
      </c>
      <c r="E155" s="456">
        <f>SUM(E150:E154)</f>
        <v>18.850000000000001</v>
      </c>
      <c r="F155" s="456">
        <f>SUM(F150:F154)</f>
        <v>80.089999999999989</v>
      </c>
      <c r="G155" s="456">
        <f>SUM(G150:G154)</f>
        <v>557.07999999999993</v>
      </c>
      <c r="H155" s="414"/>
    </row>
    <row r="156" spans="1:8" ht="15.75" thickBot="1">
      <c r="A156" s="453" t="s">
        <v>63</v>
      </c>
      <c r="B156" s="454"/>
      <c r="C156" s="464">
        <f t="shared" ref="C156:G156" si="7">C137+C140+C148+C155</f>
        <v>1716.5</v>
      </c>
      <c r="D156" s="455">
        <f t="shared" si="7"/>
        <v>47.99666666666667</v>
      </c>
      <c r="E156" s="455">
        <f t="shared" si="7"/>
        <v>54.323333333333331</v>
      </c>
      <c r="F156" s="455">
        <f t="shared" si="7"/>
        <v>236.29833333333329</v>
      </c>
      <c r="G156" s="455">
        <f t="shared" si="7"/>
        <v>1623.98</v>
      </c>
      <c r="H156" s="422"/>
    </row>
    <row r="157" spans="1:8" ht="23.25" customHeight="1" thickBot="1">
      <c r="A157" s="356" t="s">
        <v>110</v>
      </c>
      <c r="H157" s="460"/>
    </row>
    <row r="158" spans="1:8" ht="23.25" customHeight="1">
      <c r="A158" s="507" t="s">
        <v>246</v>
      </c>
      <c r="B158" s="508"/>
      <c r="C158" s="509" t="s">
        <v>242</v>
      </c>
      <c r="D158" s="601" t="s">
        <v>243</v>
      </c>
      <c r="E158" s="602"/>
      <c r="F158" s="603"/>
      <c r="G158" s="413" t="s">
        <v>4</v>
      </c>
      <c r="H158" s="414" t="s">
        <v>244</v>
      </c>
    </row>
    <row r="159" spans="1:8" ht="15.75" thickBot="1">
      <c r="A159" s="510" t="s">
        <v>245</v>
      </c>
      <c r="B159" s="511"/>
      <c r="C159" s="512"/>
      <c r="D159" s="415"/>
      <c r="E159" s="416"/>
      <c r="F159" s="417"/>
      <c r="G159" s="418" t="s">
        <v>6</v>
      </c>
      <c r="H159" s="419"/>
    </row>
    <row r="160" spans="1:8" ht="31.5" customHeight="1" thickBot="1">
      <c r="A160" s="513"/>
      <c r="B160" s="514"/>
      <c r="C160" s="515"/>
      <c r="D160" s="420" t="s">
        <v>9</v>
      </c>
      <c r="E160" s="420" t="s">
        <v>10</v>
      </c>
      <c r="F160" s="421" t="s">
        <v>11</v>
      </c>
      <c r="G160" s="421" t="s">
        <v>12</v>
      </c>
      <c r="H160" s="422"/>
    </row>
    <row r="161" spans="1:8">
      <c r="A161" s="252"/>
      <c r="B161" s="411" t="s">
        <v>13</v>
      </c>
      <c r="C161" s="445"/>
      <c r="D161" s="429"/>
      <c r="E161" s="430"/>
      <c r="F161" s="448"/>
      <c r="G161" s="429"/>
      <c r="H161" s="419"/>
    </row>
    <row r="162" spans="1:8" ht="26.25">
      <c r="A162" s="252" t="s">
        <v>81</v>
      </c>
      <c r="B162" s="411"/>
      <c r="C162" s="428" t="s">
        <v>14</v>
      </c>
      <c r="D162" s="429">
        <v>6.7</v>
      </c>
      <c r="E162" s="430">
        <v>7.5</v>
      </c>
      <c r="F162" s="430">
        <v>22</v>
      </c>
      <c r="G162" s="429">
        <v>182.3</v>
      </c>
      <c r="H162" s="419" t="s">
        <v>193</v>
      </c>
    </row>
    <row r="163" spans="1:8">
      <c r="A163" s="431" t="s">
        <v>95</v>
      </c>
      <c r="B163" s="432"/>
      <c r="C163" s="433" t="s">
        <v>274</v>
      </c>
      <c r="D163" s="434">
        <v>2.6</v>
      </c>
      <c r="E163" s="435">
        <v>2.2999999999999998</v>
      </c>
      <c r="F163" s="436">
        <v>14.3</v>
      </c>
      <c r="G163" s="435">
        <v>89</v>
      </c>
      <c r="H163" s="419" t="s">
        <v>96</v>
      </c>
    </row>
    <row r="164" spans="1:8" ht="15.75" thickBot="1">
      <c r="A164" s="252" t="s">
        <v>68</v>
      </c>
      <c r="B164" s="411"/>
      <c r="C164" s="437" t="s">
        <v>332</v>
      </c>
      <c r="D164" s="429">
        <v>4.8</v>
      </c>
      <c r="E164" s="430">
        <v>7.2</v>
      </c>
      <c r="F164" s="265">
        <v>15.4</v>
      </c>
      <c r="G164" s="429">
        <v>146</v>
      </c>
      <c r="H164" s="419" t="s">
        <v>257</v>
      </c>
    </row>
    <row r="165" spans="1:8" ht="15.75" thickBot="1">
      <c r="A165" s="440" t="s">
        <v>27</v>
      </c>
      <c r="B165" s="441"/>
      <c r="C165" s="444">
        <v>430</v>
      </c>
      <c r="D165" s="420">
        <f>SUM(D162:D164)</f>
        <v>14.100000000000001</v>
      </c>
      <c r="E165" s="420">
        <f>SUM(E162:E164)</f>
        <v>17</v>
      </c>
      <c r="F165" s="420">
        <f>SUM(F162:F164)</f>
        <v>51.699999999999996</v>
      </c>
      <c r="G165" s="420">
        <f>SUM(G162:G164)</f>
        <v>417.3</v>
      </c>
      <c r="H165" s="499"/>
    </row>
    <row r="166" spans="1:8">
      <c r="A166" s="252" t="s">
        <v>49</v>
      </c>
      <c r="B166" s="411"/>
      <c r="C166" s="443">
        <v>100</v>
      </c>
      <c r="D166" s="429">
        <v>0.4</v>
      </c>
      <c r="E166" s="430">
        <v>0.4</v>
      </c>
      <c r="F166" s="265">
        <v>12</v>
      </c>
      <c r="G166" s="430">
        <v>53.2</v>
      </c>
      <c r="H166" s="419" t="s">
        <v>283</v>
      </c>
    </row>
    <row r="167" spans="1:8" ht="15.75" thickBot="1">
      <c r="A167" s="252" t="s">
        <v>195</v>
      </c>
      <c r="B167" s="411"/>
      <c r="C167" s="443"/>
      <c r="D167" s="429"/>
      <c r="E167" s="430"/>
      <c r="F167" s="265"/>
      <c r="G167" s="430"/>
      <c r="H167" s="419"/>
    </row>
    <row r="168" spans="1:8" ht="15.75" thickBot="1">
      <c r="A168" s="440" t="s">
        <v>27</v>
      </c>
      <c r="B168" s="441"/>
      <c r="C168" s="444">
        <f>SUM(C166)</f>
        <v>100</v>
      </c>
      <c r="D168" s="420">
        <f>SUM(D166:D167)</f>
        <v>0.4</v>
      </c>
      <c r="E168" s="420">
        <f>SUM(E166:E167)</f>
        <v>0.4</v>
      </c>
      <c r="F168" s="420">
        <f>SUM(F166:F167)</f>
        <v>12</v>
      </c>
      <c r="G168" s="420">
        <f>SUM(G166:G167)</f>
        <v>53.2</v>
      </c>
      <c r="H168" s="499"/>
    </row>
    <row r="169" spans="1:8" ht="15.75" thickBot="1">
      <c r="A169" s="423"/>
      <c r="B169" s="424"/>
      <c r="C169" s="445">
        <v>530</v>
      </c>
      <c r="D169" s="413">
        <f>D165+D168</f>
        <v>14.500000000000002</v>
      </c>
      <c r="E169" s="413">
        <v>15.4</v>
      </c>
      <c r="F169" s="413">
        <f>F165+F168</f>
        <v>63.699999999999996</v>
      </c>
      <c r="G169" s="413">
        <f>G165+G168</f>
        <v>470.5</v>
      </c>
      <c r="H169" s="471"/>
    </row>
    <row r="170" spans="1:8">
      <c r="A170" s="423"/>
      <c r="B170" s="424" t="s">
        <v>30</v>
      </c>
      <c r="C170" s="445"/>
      <c r="D170" s="413"/>
      <c r="E170" s="446"/>
      <c r="F170" s="447"/>
      <c r="G170" s="413"/>
      <c r="H170" s="419"/>
    </row>
    <row r="171" spans="1:8">
      <c r="A171" s="252" t="s">
        <v>348</v>
      </c>
      <c r="B171" s="411"/>
      <c r="C171" s="428">
        <v>50</v>
      </c>
      <c r="D171" s="265">
        <v>0.7</v>
      </c>
      <c r="E171" s="430">
        <v>2.5</v>
      </c>
      <c r="F171" s="265">
        <v>4.5</v>
      </c>
      <c r="G171" s="429">
        <v>43.5</v>
      </c>
      <c r="H171" s="419" t="s">
        <v>413</v>
      </c>
    </row>
    <row r="172" spans="1:8" ht="26.25">
      <c r="A172" s="252" t="s">
        <v>355</v>
      </c>
      <c r="B172" s="411"/>
      <c r="C172" s="428" t="s">
        <v>212</v>
      </c>
      <c r="D172" s="429">
        <v>3.56</v>
      </c>
      <c r="E172" s="430">
        <v>4.5</v>
      </c>
      <c r="F172" s="265">
        <v>17.600000000000001</v>
      </c>
      <c r="G172" s="429">
        <v>125</v>
      </c>
      <c r="H172" s="419" t="s">
        <v>356</v>
      </c>
    </row>
    <row r="173" spans="1:8" ht="26.25">
      <c r="A173" s="252" t="s">
        <v>275</v>
      </c>
      <c r="B173" s="411"/>
      <c r="C173" s="428">
        <v>70</v>
      </c>
      <c r="D173" s="429">
        <v>8</v>
      </c>
      <c r="E173" s="430">
        <v>10.5</v>
      </c>
      <c r="F173" s="265">
        <v>6.2</v>
      </c>
      <c r="G173" s="429">
        <v>152</v>
      </c>
      <c r="H173" s="419" t="s">
        <v>325</v>
      </c>
    </row>
    <row r="174" spans="1:8">
      <c r="A174" s="252" t="s">
        <v>107</v>
      </c>
      <c r="B174" s="411"/>
      <c r="C174" s="428">
        <v>130</v>
      </c>
      <c r="D174" s="265">
        <v>4.8</v>
      </c>
      <c r="E174" s="430">
        <v>3.6</v>
      </c>
      <c r="F174" s="265">
        <v>29.4</v>
      </c>
      <c r="G174" s="429">
        <v>169.2</v>
      </c>
      <c r="H174" s="419" t="s">
        <v>223</v>
      </c>
    </row>
    <row r="175" spans="1:8">
      <c r="A175" s="252" t="s">
        <v>363</v>
      </c>
      <c r="B175" s="411"/>
      <c r="C175" s="428">
        <v>180</v>
      </c>
      <c r="D175" s="429"/>
      <c r="E175" s="430"/>
      <c r="F175" s="265">
        <v>10</v>
      </c>
      <c r="G175" s="429">
        <v>40</v>
      </c>
      <c r="H175" s="419" t="s">
        <v>368</v>
      </c>
    </row>
    <row r="176" spans="1:8" ht="15.75" thickBot="1">
      <c r="A176" s="517" t="s">
        <v>47</v>
      </c>
      <c r="B176" s="412"/>
      <c r="C176" s="476">
        <v>37.5</v>
      </c>
      <c r="D176" s="476">
        <v>1.8</v>
      </c>
      <c r="E176" s="476">
        <v>0.4</v>
      </c>
      <c r="F176" s="476">
        <v>18</v>
      </c>
      <c r="G176" s="476">
        <v>82.5</v>
      </c>
      <c r="H176" s="485"/>
    </row>
    <row r="177" spans="1:8" ht="15.75" thickBot="1">
      <c r="A177" s="440" t="s">
        <v>27</v>
      </c>
      <c r="B177" s="441"/>
      <c r="C177" s="444">
        <v>687.5</v>
      </c>
      <c r="D177" s="490">
        <f>SUM(D171:D176)</f>
        <v>18.86</v>
      </c>
      <c r="E177" s="490">
        <f t="shared" ref="E177:G177" si="8">SUM(E171:E176)</f>
        <v>21.5</v>
      </c>
      <c r="F177" s="490">
        <f t="shared" si="8"/>
        <v>85.7</v>
      </c>
      <c r="G177" s="490">
        <f t="shared" si="8"/>
        <v>612.20000000000005</v>
      </c>
      <c r="H177" s="539"/>
    </row>
    <row r="178" spans="1:8">
      <c r="A178" s="411"/>
      <c r="B178" s="266" t="s">
        <v>48</v>
      </c>
      <c r="C178" s="428"/>
      <c r="D178" s="265"/>
      <c r="E178" s="430"/>
      <c r="F178" s="265"/>
      <c r="G178" s="430"/>
      <c r="H178" s="540"/>
    </row>
    <row r="179" spans="1:8" ht="26.25">
      <c r="A179" s="252" t="s">
        <v>380</v>
      </c>
      <c r="B179" s="411"/>
      <c r="C179" s="487">
        <v>50</v>
      </c>
      <c r="D179" s="438">
        <v>2.2000000000000002</v>
      </c>
      <c r="E179" s="438">
        <v>4.8</v>
      </c>
      <c r="F179" s="428">
        <v>19.3</v>
      </c>
      <c r="G179" s="438">
        <v>130</v>
      </c>
      <c r="H179" s="488" t="s">
        <v>383</v>
      </c>
    </row>
    <row r="180" spans="1:8" ht="23.25" customHeight="1">
      <c r="A180" s="431" t="s">
        <v>75</v>
      </c>
      <c r="B180" s="432"/>
      <c r="C180" s="433">
        <v>120</v>
      </c>
      <c r="D180" s="435">
        <v>4.3</v>
      </c>
      <c r="E180" s="435">
        <v>3</v>
      </c>
      <c r="F180" s="435">
        <v>5</v>
      </c>
      <c r="G180" s="435">
        <v>64</v>
      </c>
      <c r="H180" s="419" t="s">
        <v>57</v>
      </c>
    </row>
    <row r="181" spans="1:8" ht="22.5" customHeight="1">
      <c r="A181" s="252" t="s">
        <v>326</v>
      </c>
      <c r="B181" s="411"/>
      <c r="C181" s="489" t="s">
        <v>280</v>
      </c>
      <c r="D181" s="265">
        <v>7.3</v>
      </c>
      <c r="E181" s="430">
        <v>10</v>
      </c>
      <c r="F181" s="265">
        <v>33.200000000000003</v>
      </c>
      <c r="G181" s="430">
        <v>252</v>
      </c>
      <c r="H181" s="488" t="s">
        <v>327</v>
      </c>
    </row>
    <row r="182" spans="1:8">
      <c r="A182" s="252" t="s">
        <v>321</v>
      </c>
      <c r="B182" s="411"/>
      <c r="C182" s="428" t="s">
        <v>274</v>
      </c>
      <c r="D182" s="438">
        <v>0.6</v>
      </c>
      <c r="E182" s="428">
        <v>0.3</v>
      </c>
      <c r="F182" s="439">
        <v>6.5</v>
      </c>
      <c r="G182" s="438">
        <v>31.1</v>
      </c>
      <c r="H182" s="419" t="s">
        <v>310</v>
      </c>
    </row>
    <row r="183" spans="1:8" ht="22.5" customHeight="1" thickBot="1">
      <c r="A183" s="252" t="s">
        <v>40</v>
      </c>
      <c r="B183" s="411"/>
      <c r="C183" s="428">
        <v>23</v>
      </c>
      <c r="D183" s="430">
        <v>1.8</v>
      </c>
      <c r="E183" s="265">
        <v>0.23</v>
      </c>
      <c r="F183" s="430">
        <v>11.3</v>
      </c>
      <c r="G183" s="265">
        <v>54.5</v>
      </c>
      <c r="H183" s="419"/>
    </row>
    <row r="184" spans="1:8" ht="22.5" customHeight="1" thickBot="1">
      <c r="A184" s="440" t="s">
        <v>27</v>
      </c>
      <c r="B184" s="441"/>
      <c r="C184" s="444">
        <v>508</v>
      </c>
      <c r="D184" s="421">
        <f>SUM(D179:D183)</f>
        <v>16.2</v>
      </c>
      <c r="E184" s="421">
        <f>SUM(E179:E183)</f>
        <v>18.330000000000002</v>
      </c>
      <c r="F184" s="421">
        <f>SUM(F179:F183)</f>
        <v>75.3</v>
      </c>
      <c r="G184" s="421">
        <f>SUM(G179:G183)</f>
        <v>531.6</v>
      </c>
      <c r="H184" s="419"/>
    </row>
    <row r="185" spans="1:8" ht="22.5" customHeight="1" thickBot="1">
      <c r="A185" s="440" t="s">
        <v>63</v>
      </c>
      <c r="B185" s="441"/>
      <c r="C185" s="444">
        <f t="shared" ref="C185:G185" si="9">C165+C168+C177+C184</f>
        <v>1725.5</v>
      </c>
      <c r="D185" s="420">
        <f t="shared" si="9"/>
        <v>49.56</v>
      </c>
      <c r="E185" s="420">
        <f t="shared" si="9"/>
        <v>57.230000000000004</v>
      </c>
      <c r="F185" s="420">
        <f t="shared" si="9"/>
        <v>224.7</v>
      </c>
      <c r="G185" s="420">
        <f t="shared" si="9"/>
        <v>1614.3000000000002</v>
      </c>
      <c r="H185" s="422"/>
    </row>
    <row r="186" spans="1:8" ht="23.25" customHeight="1">
      <c r="A186" s="411"/>
      <c r="B186" s="411"/>
      <c r="C186" s="520"/>
      <c r="D186" s="265"/>
      <c r="E186" s="265"/>
      <c r="F186" s="265"/>
      <c r="G186" s="265"/>
      <c r="H186" s="459"/>
    </row>
    <row r="187" spans="1:8" ht="22.5" customHeight="1" thickBot="1">
      <c r="A187" s="356" t="s">
        <v>117</v>
      </c>
      <c r="H187" s="460"/>
    </row>
    <row r="188" spans="1:8" ht="23.25" customHeight="1">
      <c r="A188" s="507" t="s">
        <v>246</v>
      </c>
      <c r="B188" s="508"/>
      <c r="C188" s="509" t="s">
        <v>242</v>
      </c>
      <c r="D188" s="601" t="s">
        <v>243</v>
      </c>
      <c r="E188" s="602"/>
      <c r="F188" s="603"/>
      <c r="G188" s="413" t="s">
        <v>4</v>
      </c>
      <c r="H188" s="414" t="s">
        <v>244</v>
      </c>
    </row>
    <row r="189" spans="1:8" ht="15.75" thickBot="1">
      <c r="A189" s="510" t="s">
        <v>245</v>
      </c>
      <c r="B189" s="511"/>
      <c r="C189" s="512"/>
      <c r="D189" s="415"/>
      <c r="E189" s="416"/>
      <c r="F189" s="417"/>
      <c r="G189" s="418" t="s">
        <v>6</v>
      </c>
      <c r="H189" s="419"/>
    </row>
    <row r="190" spans="1:8" ht="31.5" customHeight="1" thickBot="1">
      <c r="A190" s="513"/>
      <c r="B190" s="514"/>
      <c r="C190" s="515"/>
      <c r="D190" s="420" t="s">
        <v>9</v>
      </c>
      <c r="E190" s="420" t="s">
        <v>10</v>
      </c>
      <c r="F190" s="421" t="s">
        <v>11</v>
      </c>
      <c r="G190" s="421" t="s">
        <v>12</v>
      </c>
      <c r="H190" s="422"/>
    </row>
    <row r="191" spans="1:8">
      <c r="A191" s="423"/>
      <c r="B191" s="424" t="s">
        <v>13</v>
      </c>
      <c r="C191" s="428"/>
      <c r="D191" s="413"/>
      <c r="E191" s="446"/>
      <c r="F191" s="447"/>
      <c r="G191" s="413"/>
      <c r="H191" s="419"/>
    </row>
    <row r="192" spans="1:8" ht="26.25">
      <c r="A192" s="252" t="s">
        <v>186</v>
      </c>
      <c r="B192" s="491"/>
      <c r="C192" s="428" t="s">
        <v>14</v>
      </c>
      <c r="D192" s="429">
        <v>8</v>
      </c>
      <c r="E192" s="429">
        <v>6.35</v>
      </c>
      <c r="F192" s="430">
        <v>16</v>
      </c>
      <c r="G192" s="429">
        <v>153</v>
      </c>
      <c r="H192" s="419" t="s">
        <v>191</v>
      </c>
    </row>
    <row r="193" spans="1:8" ht="26.25">
      <c r="A193" s="252" t="s">
        <v>21</v>
      </c>
      <c r="B193" s="411"/>
      <c r="C193" s="428">
        <v>180</v>
      </c>
      <c r="D193" s="429">
        <v>1.2166666666666666</v>
      </c>
      <c r="E193" s="430">
        <v>1.3416666666666668</v>
      </c>
      <c r="F193" s="430">
        <v>11.941666666666666</v>
      </c>
      <c r="G193" s="429">
        <v>65</v>
      </c>
      <c r="H193" s="419" t="s">
        <v>346</v>
      </c>
    </row>
    <row r="194" spans="1:8" ht="27" thickBot="1">
      <c r="A194" s="252" t="s">
        <v>23</v>
      </c>
      <c r="B194" s="411"/>
      <c r="C194" s="428" t="s">
        <v>24</v>
      </c>
      <c r="D194" s="429">
        <v>2.2999999999999998</v>
      </c>
      <c r="E194" s="430">
        <v>4.5</v>
      </c>
      <c r="F194" s="265">
        <v>15.4</v>
      </c>
      <c r="G194" s="429">
        <v>111</v>
      </c>
      <c r="H194" s="419" t="s">
        <v>25</v>
      </c>
    </row>
    <row r="195" spans="1:8" ht="15.75" thickBot="1">
      <c r="A195" s="440" t="s">
        <v>27</v>
      </c>
      <c r="B195" s="441"/>
      <c r="C195" s="444">
        <v>420</v>
      </c>
      <c r="D195" s="421">
        <f>SUM(D192:D194)</f>
        <v>11.516666666666666</v>
      </c>
      <c r="E195" s="421">
        <f>SUM(E192:E194)</f>
        <v>12.191666666666666</v>
      </c>
      <c r="F195" s="421">
        <f>SUM(F192:F194)</f>
        <v>43.341666666666669</v>
      </c>
      <c r="G195" s="421">
        <f>SUM(G192:G194)</f>
        <v>329</v>
      </c>
      <c r="H195" s="414"/>
    </row>
    <row r="196" spans="1:8">
      <c r="A196" s="252" t="s">
        <v>28</v>
      </c>
      <c r="B196" s="411"/>
      <c r="C196" s="443">
        <v>125</v>
      </c>
      <c r="D196" s="429">
        <v>1.3</v>
      </c>
      <c r="E196" s="430">
        <v>2</v>
      </c>
      <c r="F196" s="265">
        <v>28</v>
      </c>
      <c r="G196" s="430">
        <v>135</v>
      </c>
      <c r="H196" s="419" t="s">
        <v>281</v>
      </c>
    </row>
    <row r="197" spans="1:8" ht="15.75" thickBot="1">
      <c r="A197" s="252" t="s">
        <v>200</v>
      </c>
      <c r="B197" s="411"/>
      <c r="C197" s="443"/>
      <c r="D197" s="429"/>
      <c r="E197" s="430"/>
      <c r="F197" s="265"/>
      <c r="G197" s="430"/>
      <c r="H197" s="419"/>
    </row>
    <row r="198" spans="1:8" ht="15.75" thickBot="1">
      <c r="A198" s="440" t="s">
        <v>27</v>
      </c>
      <c r="B198" s="441"/>
      <c r="C198" s="444">
        <f>SUM(C196)</f>
        <v>125</v>
      </c>
      <c r="D198" s="420">
        <f>SUM(D196:D197)</f>
        <v>1.3</v>
      </c>
      <c r="E198" s="420">
        <f>SUM(E196:E197)</f>
        <v>2</v>
      </c>
      <c r="F198" s="420">
        <f>SUM(F196:F197)</f>
        <v>28</v>
      </c>
      <c r="G198" s="420">
        <f>SUM(G196:G197)</f>
        <v>135</v>
      </c>
      <c r="H198" s="414"/>
    </row>
    <row r="199" spans="1:8" ht="15.75" thickBot="1">
      <c r="A199" s="423"/>
      <c r="B199" s="424"/>
      <c r="C199" s="445">
        <v>545</v>
      </c>
      <c r="D199" s="494">
        <f>D195+D198</f>
        <v>12.816666666666666</v>
      </c>
      <c r="E199" s="494">
        <f>E195+E198</f>
        <v>14.191666666666666</v>
      </c>
      <c r="F199" s="494">
        <f>F195+F198</f>
        <v>71.341666666666669</v>
      </c>
      <c r="G199" s="494">
        <f>G195+G198</f>
        <v>464</v>
      </c>
      <c r="H199" s="414"/>
    </row>
    <row r="200" spans="1:8">
      <c r="A200" s="423"/>
      <c r="B200" s="424" t="s">
        <v>30</v>
      </c>
      <c r="C200" s="445"/>
      <c r="D200" s="447"/>
      <c r="E200" s="446"/>
      <c r="F200" s="447"/>
      <c r="G200" s="413"/>
      <c r="H200" s="414"/>
    </row>
    <row r="201" spans="1:8">
      <c r="A201" s="252" t="s">
        <v>417</v>
      </c>
      <c r="B201" s="411"/>
      <c r="C201" s="428">
        <v>50</v>
      </c>
      <c r="D201" s="265">
        <v>0.6</v>
      </c>
      <c r="E201" s="430">
        <v>2.5</v>
      </c>
      <c r="F201" s="265">
        <v>4.2</v>
      </c>
      <c r="G201" s="429">
        <v>42</v>
      </c>
      <c r="H201" s="419" t="s">
        <v>418</v>
      </c>
    </row>
    <row r="202" spans="1:8" ht="39">
      <c r="A202" s="252" t="s">
        <v>318</v>
      </c>
      <c r="B202" s="411"/>
      <c r="C202" s="428" t="s">
        <v>210</v>
      </c>
      <c r="D202" s="429">
        <v>3.25</v>
      </c>
      <c r="E202" s="430">
        <v>3</v>
      </c>
      <c r="F202" s="265">
        <v>18</v>
      </c>
      <c r="G202" s="429">
        <v>112</v>
      </c>
      <c r="H202" s="419" t="s">
        <v>220</v>
      </c>
    </row>
    <row r="203" spans="1:8">
      <c r="A203" s="252" t="s">
        <v>388</v>
      </c>
      <c r="B203" s="411"/>
      <c r="C203" s="428" t="s">
        <v>387</v>
      </c>
      <c r="D203" s="429">
        <v>8.4</v>
      </c>
      <c r="E203" s="430">
        <v>9.6</v>
      </c>
      <c r="F203" s="265">
        <v>12</v>
      </c>
      <c r="G203" s="429">
        <v>169</v>
      </c>
      <c r="H203" s="419" t="s">
        <v>389</v>
      </c>
    </row>
    <row r="204" spans="1:8">
      <c r="A204" s="252" t="s">
        <v>94</v>
      </c>
      <c r="B204" s="411"/>
      <c r="C204" s="428">
        <v>130</v>
      </c>
      <c r="D204" s="265">
        <v>3.7</v>
      </c>
      <c r="E204" s="430">
        <v>4.4400000000000004</v>
      </c>
      <c r="F204" s="265">
        <v>25</v>
      </c>
      <c r="G204" s="429">
        <v>155</v>
      </c>
      <c r="H204" s="419" t="s">
        <v>222</v>
      </c>
    </row>
    <row r="205" spans="1:8">
      <c r="A205" s="252" t="s">
        <v>173</v>
      </c>
      <c r="B205" s="411"/>
      <c r="C205" s="428">
        <v>180</v>
      </c>
      <c r="D205" s="429">
        <v>0.1</v>
      </c>
      <c r="E205" s="430">
        <v>0.1</v>
      </c>
      <c r="F205" s="430">
        <v>11.8</v>
      </c>
      <c r="G205" s="430">
        <v>48.5</v>
      </c>
      <c r="H205" s="419" t="s">
        <v>233</v>
      </c>
    </row>
    <row r="206" spans="1:8" ht="15.75" thickBot="1">
      <c r="A206" s="517" t="s">
        <v>47</v>
      </c>
      <c r="B206" s="412"/>
      <c r="C206" s="476">
        <v>37.5</v>
      </c>
      <c r="D206" s="476">
        <v>1.8</v>
      </c>
      <c r="E206" s="476">
        <v>0.4</v>
      </c>
      <c r="F206" s="476">
        <v>18</v>
      </c>
      <c r="G206" s="476">
        <v>82.5</v>
      </c>
      <c r="H206" s="485"/>
    </row>
    <row r="207" spans="1:8" ht="15.75" thickBot="1">
      <c r="A207" s="440" t="s">
        <v>27</v>
      </c>
      <c r="B207" s="441"/>
      <c r="C207" s="444">
        <v>695.5</v>
      </c>
      <c r="D207" s="421">
        <f>SUM(D200:D206)</f>
        <v>17.850000000000001</v>
      </c>
      <c r="E207" s="421">
        <f>SUM(E200:E206)</f>
        <v>20.04</v>
      </c>
      <c r="F207" s="421">
        <f>SUM(F200:F206)</f>
        <v>89</v>
      </c>
      <c r="G207" s="421">
        <f>SUM(G200:G206)</f>
        <v>609</v>
      </c>
      <c r="H207" s="414"/>
    </row>
    <row r="208" spans="1:8">
      <c r="A208" s="526"/>
      <c r="B208" s="527" t="s">
        <v>48</v>
      </c>
      <c r="C208" s="528"/>
      <c r="D208" s="503"/>
      <c r="E208" s="503"/>
      <c r="F208" s="503"/>
      <c r="G208" s="503"/>
      <c r="H208" s="414"/>
    </row>
    <row r="209" spans="1:8" ht="23.25" customHeight="1">
      <c r="A209" s="252" t="s">
        <v>74</v>
      </c>
      <c r="B209" s="411"/>
      <c r="C209" s="428">
        <v>15</v>
      </c>
      <c r="D209" s="435">
        <v>1.2</v>
      </c>
      <c r="E209" s="435">
        <v>4.2</v>
      </c>
      <c r="F209" s="435">
        <v>23.1</v>
      </c>
      <c r="G209" s="436">
        <v>134.80000000000001</v>
      </c>
      <c r="H209" s="419"/>
    </row>
    <row r="210" spans="1:8" ht="22.5" customHeight="1">
      <c r="A210" s="252" t="s">
        <v>206</v>
      </c>
      <c r="B210" s="411"/>
      <c r="C210" s="428"/>
      <c r="D210" s="429"/>
      <c r="E210" s="265"/>
      <c r="F210" s="265"/>
      <c r="G210" s="265"/>
      <c r="H210" s="419"/>
    </row>
    <row r="211" spans="1:8">
      <c r="A211" s="252" t="s">
        <v>276</v>
      </c>
      <c r="B211" s="411"/>
      <c r="C211" s="428">
        <v>120</v>
      </c>
      <c r="D211" s="265">
        <v>3.4</v>
      </c>
      <c r="E211" s="430">
        <v>3</v>
      </c>
      <c r="F211" s="265">
        <v>5.7</v>
      </c>
      <c r="G211" s="430">
        <v>63.4</v>
      </c>
      <c r="H211" s="419" t="s">
        <v>277</v>
      </c>
    </row>
    <row r="212" spans="1:8">
      <c r="A212" s="431" t="s">
        <v>357</v>
      </c>
      <c r="B212" s="432"/>
      <c r="C212" s="492" t="s">
        <v>205</v>
      </c>
      <c r="D212" s="265">
        <v>9</v>
      </c>
      <c r="E212" s="430">
        <v>10.4</v>
      </c>
      <c r="F212" s="265">
        <v>28.3</v>
      </c>
      <c r="G212" s="430">
        <v>242</v>
      </c>
      <c r="H212" s="419" t="s">
        <v>273</v>
      </c>
    </row>
    <row r="213" spans="1:8">
      <c r="A213" s="252" t="s">
        <v>78</v>
      </c>
      <c r="B213" s="411"/>
      <c r="C213" s="437" t="s">
        <v>319</v>
      </c>
      <c r="D213" s="429">
        <v>0.12</v>
      </c>
      <c r="E213" s="430">
        <v>0.01</v>
      </c>
      <c r="F213" s="265">
        <v>10.199999999999999</v>
      </c>
      <c r="G213" s="429">
        <v>41.4</v>
      </c>
      <c r="H213" s="419" t="s">
        <v>162</v>
      </c>
    </row>
    <row r="214" spans="1:8" ht="22.5" customHeight="1" thickBot="1">
      <c r="A214" s="252" t="s">
        <v>40</v>
      </c>
      <c r="B214" s="411"/>
      <c r="C214" s="428">
        <v>23</v>
      </c>
      <c r="D214" s="430">
        <v>1.8</v>
      </c>
      <c r="E214" s="265">
        <v>0.23</v>
      </c>
      <c r="F214" s="430">
        <v>11.3</v>
      </c>
      <c r="G214" s="265">
        <v>54.5</v>
      </c>
      <c r="H214" s="419"/>
    </row>
    <row r="215" spans="1:8" ht="22.5" customHeight="1" thickBot="1">
      <c r="A215" s="440" t="s">
        <v>27</v>
      </c>
      <c r="B215" s="441"/>
      <c r="C215" s="444">
        <v>474</v>
      </c>
      <c r="D215" s="421">
        <f>SUM(D208:D214)</f>
        <v>15.52</v>
      </c>
      <c r="E215" s="421">
        <f>SUM(E208:E214)</f>
        <v>17.840000000000003</v>
      </c>
      <c r="F215" s="421">
        <f>SUM(F208:F214)</f>
        <v>78.599999999999994</v>
      </c>
      <c r="G215" s="421">
        <f>SUM(G208:G214)</f>
        <v>536.1</v>
      </c>
      <c r="H215" s="422"/>
    </row>
    <row r="216" spans="1:8" ht="22.5" customHeight="1" thickBot="1">
      <c r="A216" s="440" t="s">
        <v>63</v>
      </c>
      <c r="B216" s="441"/>
      <c r="C216" s="493">
        <f t="shared" ref="C216:G216" si="10">C195+C198+C207+C215</f>
        <v>1714.5</v>
      </c>
      <c r="D216" s="420">
        <f t="shared" si="10"/>
        <v>46.186666666666667</v>
      </c>
      <c r="E216" s="420">
        <f t="shared" si="10"/>
        <v>52.071666666666673</v>
      </c>
      <c r="F216" s="420">
        <f t="shared" si="10"/>
        <v>238.94166666666666</v>
      </c>
      <c r="G216" s="420">
        <f t="shared" si="10"/>
        <v>1609.1</v>
      </c>
      <c r="H216" s="422"/>
    </row>
    <row r="217" spans="1:8" ht="23.25" customHeight="1" thickBot="1">
      <c r="A217" s="356" t="s">
        <v>120</v>
      </c>
      <c r="G217" s="533"/>
      <c r="H217" s="460"/>
    </row>
    <row r="218" spans="1:8" ht="22.5" customHeight="1">
      <c r="A218" s="507" t="s">
        <v>246</v>
      </c>
      <c r="B218" s="508"/>
      <c r="C218" s="509" t="s">
        <v>242</v>
      </c>
      <c r="D218" s="601" t="s">
        <v>243</v>
      </c>
      <c r="E218" s="602"/>
      <c r="F218" s="603"/>
      <c r="G218" s="413" t="s">
        <v>4</v>
      </c>
      <c r="H218" s="414" t="s">
        <v>244</v>
      </c>
    </row>
    <row r="219" spans="1:8" ht="23.25" customHeight="1" thickBot="1">
      <c r="A219" s="510" t="s">
        <v>245</v>
      </c>
      <c r="B219" s="511"/>
      <c r="C219" s="512"/>
      <c r="D219" s="415"/>
      <c r="E219" s="416"/>
      <c r="F219" s="417"/>
      <c r="G219" s="418" t="s">
        <v>6</v>
      </c>
      <c r="H219" s="419"/>
    </row>
    <row r="220" spans="1:8" ht="15.75" thickBot="1">
      <c r="A220" s="513"/>
      <c r="B220" s="514"/>
      <c r="C220" s="515"/>
      <c r="D220" s="420" t="s">
        <v>9</v>
      </c>
      <c r="E220" s="420" t="s">
        <v>10</v>
      </c>
      <c r="F220" s="421" t="s">
        <v>11</v>
      </c>
      <c r="G220" s="421" t="s">
        <v>12</v>
      </c>
      <c r="H220" s="422"/>
    </row>
    <row r="221" spans="1:8" ht="31.5" customHeight="1">
      <c r="A221" s="423"/>
      <c r="B221" s="424" t="s">
        <v>13</v>
      </c>
      <c r="C221" s="445"/>
      <c r="D221" s="413"/>
      <c r="E221" s="446"/>
      <c r="F221" s="447"/>
      <c r="G221" s="413"/>
      <c r="H221" s="419"/>
    </row>
    <row r="222" spans="1:8">
      <c r="A222" s="252" t="s">
        <v>386</v>
      </c>
      <c r="B222" s="411"/>
      <c r="C222" s="428">
        <v>180</v>
      </c>
      <c r="D222" s="430">
        <v>6.2</v>
      </c>
      <c r="E222" s="430">
        <v>5</v>
      </c>
      <c r="F222" s="430">
        <v>21</v>
      </c>
      <c r="G222" s="429">
        <v>153</v>
      </c>
      <c r="H222" s="419" t="s">
        <v>391</v>
      </c>
    </row>
    <row r="223" spans="1:8" ht="26.25">
      <c r="A223" s="252" t="s">
        <v>66</v>
      </c>
      <c r="B223" s="411"/>
      <c r="C223" s="428">
        <v>180</v>
      </c>
      <c r="D223" s="429">
        <v>2.4166666666666665</v>
      </c>
      <c r="E223" s="430">
        <v>2.5833333333333335</v>
      </c>
      <c r="F223" s="430">
        <v>13.608333333333333</v>
      </c>
      <c r="G223" s="429">
        <v>87.3</v>
      </c>
      <c r="H223" s="419" t="s">
        <v>345</v>
      </c>
    </row>
    <row r="224" spans="1:8" ht="15.75" thickBot="1">
      <c r="A224" s="252" t="s">
        <v>68</v>
      </c>
      <c r="B224" s="411"/>
      <c r="C224" s="437" t="s">
        <v>332</v>
      </c>
      <c r="D224" s="429">
        <v>4.8</v>
      </c>
      <c r="E224" s="430">
        <v>7.2</v>
      </c>
      <c r="F224" s="265">
        <v>15.4</v>
      </c>
      <c r="G224" s="429">
        <v>146</v>
      </c>
      <c r="H224" s="419" t="s">
        <v>257</v>
      </c>
    </row>
    <row r="225" spans="1:8" ht="15.75" thickBot="1">
      <c r="A225" s="440" t="s">
        <v>27</v>
      </c>
      <c r="B225" s="441"/>
      <c r="C225" s="444">
        <v>400</v>
      </c>
      <c r="D225" s="420">
        <f>SUM(D222:D224)</f>
        <v>13.416666666666668</v>
      </c>
      <c r="E225" s="420">
        <f>SUM(E222:E224)</f>
        <v>14.783333333333335</v>
      </c>
      <c r="F225" s="420">
        <f>SUM(F222:F224)</f>
        <v>50.008333333333333</v>
      </c>
      <c r="G225" s="420">
        <f>SUM(G222:G224)</f>
        <v>386.3</v>
      </c>
      <c r="H225" s="422"/>
    </row>
    <row r="226" spans="1:8">
      <c r="A226" s="252" t="s">
        <v>414</v>
      </c>
      <c r="B226" s="411"/>
      <c r="C226" s="443">
        <v>125</v>
      </c>
      <c r="D226" s="429">
        <v>13</v>
      </c>
      <c r="E226" s="430">
        <v>0</v>
      </c>
      <c r="F226" s="265">
        <v>0</v>
      </c>
      <c r="G226" s="430">
        <v>55</v>
      </c>
      <c r="H226" s="419"/>
    </row>
    <row r="227" spans="1:8" ht="15.75" thickBot="1">
      <c r="A227" s="252" t="s">
        <v>195</v>
      </c>
      <c r="B227" s="411"/>
      <c r="C227" s="443"/>
      <c r="D227" s="429"/>
      <c r="E227" s="430"/>
      <c r="F227" s="265"/>
      <c r="G227" s="430"/>
      <c r="H227" s="419"/>
    </row>
    <row r="228" spans="1:8" ht="15.75" thickBot="1">
      <c r="A228" s="440" t="s">
        <v>27</v>
      </c>
      <c r="B228" s="441"/>
      <c r="C228" s="444">
        <f t="shared" ref="C228:G228" si="11">SUM(C226)</f>
        <v>125</v>
      </c>
      <c r="D228" s="420">
        <f t="shared" si="11"/>
        <v>13</v>
      </c>
      <c r="E228" s="420">
        <f t="shared" si="11"/>
        <v>0</v>
      </c>
      <c r="F228" s="420">
        <f t="shared" si="11"/>
        <v>0</v>
      </c>
      <c r="G228" s="420">
        <f t="shared" si="11"/>
        <v>55</v>
      </c>
      <c r="H228" s="422"/>
    </row>
    <row r="229" spans="1:8" ht="15.75" thickBot="1">
      <c r="A229" s="423"/>
      <c r="B229" s="424"/>
      <c r="C229" s="445">
        <v>500</v>
      </c>
      <c r="D229" s="413">
        <f>D225+D228</f>
        <v>26.416666666666668</v>
      </c>
      <c r="E229" s="413">
        <f>E225+E228</f>
        <v>14.783333333333335</v>
      </c>
      <c r="F229" s="413">
        <f>F225+F228</f>
        <v>50.008333333333333</v>
      </c>
      <c r="G229" s="413">
        <f>G225+G228</f>
        <v>441.3</v>
      </c>
      <c r="H229" s="419"/>
    </row>
    <row r="230" spans="1:8">
      <c r="A230" s="423"/>
      <c r="B230" s="424" t="s">
        <v>30</v>
      </c>
      <c r="C230" s="445"/>
      <c r="D230" s="413"/>
      <c r="E230" s="446"/>
      <c r="F230" s="447"/>
      <c r="G230" s="413"/>
      <c r="H230" s="419"/>
    </row>
    <row r="231" spans="1:8">
      <c r="A231" s="252" t="s">
        <v>420</v>
      </c>
      <c r="B231" s="411"/>
      <c r="C231" s="428">
        <v>50</v>
      </c>
      <c r="D231" s="265">
        <v>0.7</v>
      </c>
      <c r="E231" s="430">
        <v>0.06</v>
      </c>
      <c r="F231" s="265">
        <v>8.5</v>
      </c>
      <c r="G231" s="430">
        <v>37.5</v>
      </c>
      <c r="H231" s="471" t="s">
        <v>421</v>
      </c>
    </row>
    <row r="232" spans="1:8" ht="39">
      <c r="A232" s="252" t="s">
        <v>378</v>
      </c>
      <c r="B232" s="411"/>
      <c r="C232" s="428" t="s">
        <v>14</v>
      </c>
      <c r="D232" s="429">
        <v>3</v>
      </c>
      <c r="E232" s="430">
        <v>7.9</v>
      </c>
      <c r="F232" s="265">
        <v>18.8</v>
      </c>
      <c r="G232" s="429">
        <v>158.30000000000001</v>
      </c>
      <c r="H232" s="419" t="s">
        <v>219</v>
      </c>
    </row>
    <row r="233" spans="1:8" ht="26.25">
      <c r="A233" s="252" t="s">
        <v>304</v>
      </c>
      <c r="B233" s="411"/>
      <c r="C233" s="428">
        <v>160</v>
      </c>
      <c r="D233" s="265">
        <v>13.5</v>
      </c>
      <c r="E233" s="430">
        <v>12.2</v>
      </c>
      <c r="F233" s="265">
        <v>40</v>
      </c>
      <c r="G233" s="430">
        <v>323</v>
      </c>
      <c r="H233" s="419" t="s">
        <v>303</v>
      </c>
    </row>
    <row r="234" spans="1:8">
      <c r="A234" s="467" t="s">
        <v>340</v>
      </c>
      <c r="B234" s="411"/>
      <c r="C234" s="428">
        <v>180</v>
      </c>
      <c r="D234" s="438">
        <v>0.6</v>
      </c>
      <c r="E234" s="449">
        <v>0.03</v>
      </c>
      <c r="F234" s="450">
        <v>15</v>
      </c>
      <c r="G234" s="468">
        <v>62.5</v>
      </c>
      <c r="H234" s="469" t="s">
        <v>341</v>
      </c>
    </row>
    <row r="235" spans="1:8" ht="15.75" thickBot="1">
      <c r="A235" s="517" t="s">
        <v>47</v>
      </c>
      <c r="B235" s="412"/>
      <c r="C235" s="476">
        <v>37.5</v>
      </c>
      <c r="D235" s="476">
        <v>1.8</v>
      </c>
      <c r="E235" s="476">
        <v>0.4</v>
      </c>
      <c r="F235" s="476">
        <v>18</v>
      </c>
      <c r="G235" s="476">
        <v>82.5</v>
      </c>
      <c r="H235" s="485"/>
    </row>
    <row r="236" spans="1:8" ht="23.25" customHeight="1" thickBot="1">
      <c r="A236" s="440" t="s">
        <v>27</v>
      </c>
      <c r="B236" s="441"/>
      <c r="C236" s="444">
        <v>632.5</v>
      </c>
      <c r="D236" s="420">
        <f>SUM(D230:D235)</f>
        <v>19.600000000000001</v>
      </c>
      <c r="E236" s="420">
        <f>SUM(E230:E235)</f>
        <v>20.59</v>
      </c>
      <c r="F236" s="420">
        <f>SUM(F230:F235)</f>
        <v>100.3</v>
      </c>
      <c r="G236" s="420">
        <f>SUM(G230:G235)</f>
        <v>663.8</v>
      </c>
      <c r="H236" s="422"/>
    </row>
    <row r="237" spans="1:8">
      <c r="A237" s="423"/>
      <c r="B237" s="424" t="s">
        <v>48</v>
      </c>
      <c r="C237" s="445"/>
      <c r="D237" s="413"/>
      <c r="E237" s="446"/>
      <c r="F237" s="447"/>
      <c r="G237" s="413"/>
      <c r="H237" s="419"/>
    </row>
    <row r="238" spans="1:8" ht="22.5" customHeight="1">
      <c r="A238" s="252" t="s">
        <v>51</v>
      </c>
      <c r="B238" s="411"/>
      <c r="C238" s="428">
        <v>50</v>
      </c>
      <c r="D238" s="429">
        <v>4.5999999999999996</v>
      </c>
      <c r="E238" s="430">
        <v>5.12</v>
      </c>
      <c r="F238" s="265">
        <v>26.4</v>
      </c>
      <c r="G238" s="429">
        <v>170</v>
      </c>
      <c r="H238" s="419" t="s">
        <v>221</v>
      </c>
    </row>
    <row r="239" spans="1:8">
      <c r="A239" s="252" t="s">
        <v>88</v>
      </c>
      <c r="B239" s="411"/>
      <c r="C239" s="428">
        <v>120</v>
      </c>
      <c r="D239" s="439">
        <v>3.77</v>
      </c>
      <c r="E239" s="428">
        <v>3</v>
      </c>
      <c r="F239" s="439">
        <v>5</v>
      </c>
      <c r="G239" s="428">
        <v>62.1</v>
      </c>
      <c r="H239" s="419" t="s">
        <v>157</v>
      </c>
    </row>
    <row r="240" spans="1:8">
      <c r="A240" s="266" t="s">
        <v>204</v>
      </c>
      <c r="B240" s="266"/>
      <c r="C240" s="266" t="s">
        <v>408</v>
      </c>
      <c r="D240" s="534">
        <v>12.7</v>
      </c>
      <c r="E240" s="534">
        <v>13.7</v>
      </c>
      <c r="F240" s="534">
        <v>11</v>
      </c>
      <c r="G240" s="534">
        <v>227</v>
      </c>
      <c r="H240" s="482" t="s">
        <v>411</v>
      </c>
    </row>
    <row r="241" spans="1:8">
      <c r="A241" s="431" t="s">
        <v>158</v>
      </c>
      <c r="B241" s="432"/>
      <c r="C241" s="433" t="s">
        <v>274</v>
      </c>
      <c r="D241" s="434">
        <v>0.06</v>
      </c>
      <c r="E241" s="435">
        <v>0.02</v>
      </c>
      <c r="F241" s="436">
        <v>4.99</v>
      </c>
      <c r="G241" s="435">
        <v>20.38</v>
      </c>
      <c r="H241" s="419" t="s">
        <v>272</v>
      </c>
    </row>
    <row r="242" spans="1:8" ht="22.5" customHeight="1" thickBot="1">
      <c r="A242" s="252" t="s">
        <v>40</v>
      </c>
      <c r="B242" s="411"/>
      <c r="C242" s="428">
        <v>23</v>
      </c>
      <c r="D242" s="430">
        <v>1.8</v>
      </c>
      <c r="E242" s="265">
        <v>0.23</v>
      </c>
      <c r="F242" s="430">
        <v>11.3</v>
      </c>
      <c r="G242" s="265">
        <v>54.5</v>
      </c>
      <c r="H242" s="419"/>
    </row>
    <row r="243" spans="1:8" ht="22.5" customHeight="1" thickBot="1">
      <c r="A243" s="440" t="s">
        <v>27</v>
      </c>
      <c r="B243" s="441"/>
      <c r="C243" s="444">
        <v>523</v>
      </c>
      <c r="D243" s="421">
        <f>SUM(D238:D242)</f>
        <v>22.93</v>
      </c>
      <c r="E243" s="421">
        <f>SUM(E238:E242)</f>
        <v>22.07</v>
      </c>
      <c r="F243" s="421">
        <f>SUM(F238:F242)</f>
        <v>58.69</v>
      </c>
      <c r="G243" s="421">
        <f>SUM(G238:G242)</f>
        <v>533.98</v>
      </c>
      <c r="H243" s="414"/>
    </row>
    <row r="244" spans="1:8" ht="22.5" customHeight="1" thickBot="1">
      <c r="A244" s="475" t="s">
        <v>63</v>
      </c>
      <c r="B244" s="412"/>
      <c r="C244" s="476">
        <f>C225+C228+C236+C243</f>
        <v>1680.5</v>
      </c>
      <c r="D244" s="477">
        <f>D229+D236+D243</f>
        <v>68.946666666666658</v>
      </c>
      <c r="E244" s="477">
        <f>E229+E236+E243</f>
        <v>57.443333333333335</v>
      </c>
      <c r="F244" s="477">
        <f>F229+F236+F243</f>
        <v>208.99833333333333</v>
      </c>
      <c r="G244" s="477">
        <f>G229+G236+G243</f>
        <v>1639.08</v>
      </c>
      <c r="H244" s="422"/>
    </row>
    <row r="245" spans="1:8" ht="23.25" customHeight="1" thickBot="1">
      <c r="A245" s="356" t="s">
        <v>124</v>
      </c>
      <c r="G245" s="533"/>
      <c r="H245" s="460"/>
    </row>
    <row r="246" spans="1:8" ht="22.5" customHeight="1">
      <c r="A246" s="507" t="s">
        <v>246</v>
      </c>
      <c r="B246" s="508"/>
      <c r="C246" s="509" t="s">
        <v>242</v>
      </c>
      <c r="D246" s="601" t="s">
        <v>243</v>
      </c>
      <c r="E246" s="602"/>
      <c r="F246" s="603"/>
      <c r="G246" s="413" t="s">
        <v>4</v>
      </c>
      <c r="H246" s="414" t="s">
        <v>244</v>
      </c>
    </row>
    <row r="247" spans="1:8" ht="31.5" customHeight="1" thickBot="1">
      <c r="A247" s="510" t="s">
        <v>245</v>
      </c>
      <c r="B247" s="511"/>
      <c r="C247" s="512"/>
      <c r="D247" s="415"/>
      <c r="E247" s="416"/>
      <c r="F247" s="417"/>
      <c r="G247" s="418" t="s">
        <v>6</v>
      </c>
      <c r="H247" s="419"/>
    </row>
    <row r="248" spans="1:8" ht="23.25" customHeight="1" thickBot="1">
      <c r="A248" s="513"/>
      <c r="B248" s="514"/>
      <c r="C248" s="515"/>
      <c r="D248" s="420" t="s">
        <v>9</v>
      </c>
      <c r="E248" s="420" t="s">
        <v>10</v>
      </c>
      <c r="F248" s="421" t="s">
        <v>11</v>
      </c>
      <c r="G248" s="421" t="s">
        <v>12</v>
      </c>
      <c r="H248" s="422"/>
    </row>
    <row r="249" spans="1:8">
      <c r="A249" s="423"/>
      <c r="B249" s="424" t="s">
        <v>13</v>
      </c>
      <c r="C249" s="445"/>
      <c r="D249" s="413"/>
      <c r="E249" s="446"/>
      <c r="F249" s="447"/>
      <c r="G249" s="413"/>
      <c r="H249" s="414"/>
    </row>
    <row r="250" spans="1:8" ht="31.5" customHeight="1">
      <c r="A250" s="252" t="s">
        <v>183</v>
      </c>
      <c r="B250" s="491"/>
      <c r="C250" s="428" t="s">
        <v>14</v>
      </c>
      <c r="D250" s="535">
        <v>8</v>
      </c>
      <c r="E250" s="535">
        <v>6.6</v>
      </c>
      <c r="F250" s="535">
        <v>26</v>
      </c>
      <c r="G250" s="535">
        <v>194</v>
      </c>
      <c r="H250" s="419" t="s">
        <v>93</v>
      </c>
    </row>
    <row r="251" spans="1:8">
      <c r="A251" s="431" t="s">
        <v>95</v>
      </c>
      <c r="B251" s="432"/>
      <c r="C251" s="433" t="s">
        <v>274</v>
      </c>
      <c r="D251" s="434">
        <v>2.6</v>
      </c>
      <c r="E251" s="435">
        <v>2.2999999999999998</v>
      </c>
      <c r="F251" s="436">
        <v>14.3</v>
      </c>
      <c r="G251" s="435">
        <v>89</v>
      </c>
      <c r="H251" s="419" t="s">
        <v>96</v>
      </c>
    </row>
    <row r="252" spans="1:8" ht="27" thickBot="1">
      <c r="A252" s="252" t="s">
        <v>23</v>
      </c>
      <c r="B252" s="411"/>
      <c r="C252" s="428" t="s">
        <v>24</v>
      </c>
      <c r="D252" s="429">
        <v>2.2999999999999998</v>
      </c>
      <c r="E252" s="430">
        <v>4.5</v>
      </c>
      <c r="F252" s="265">
        <v>15.4</v>
      </c>
      <c r="G252" s="429">
        <v>111</v>
      </c>
      <c r="H252" s="419" t="s">
        <v>25</v>
      </c>
    </row>
    <row r="253" spans="1:8" ht="15.75" thickBot="1">
      <c r="A253" s="440" t="s">
        <v>27</v>
      </c>
      <c r="B253" s="441"/>
      <c r="C253" s="444">
        <v>425</v>
      </c>
      <c r="D253" s="420">
        <f>SUM(D249:D252)</f>
        <v>12.899999999999999</v>
      </c>
      <c r="E253" s="420">
        <f>SUM(E249:E252)</f>
        <v>13.399999999999999</v>
      </c>
      <c r="F253" s="420">
        <f>SUM(F249:F252)</f>
        <v>55.699999999999996</v>
      </c>
      <c r="G253" s="420">
        <f>SUM(G249:G252)</f>
        <v>394</v>
      </c>
      <c r="H253" s="414"/>
    </row>
    <row r="254" spans="1:8">
      <c r="A254" s="252" t="s">
        <v>28</v>
      </c>
      <c r="B254" s="411"/>
      <c r="C254" s="443">
        <v>125</v>
      </c>
      <c r="D254" s="429">
        <v>0.6</v>
      </c>
      <c r="E254" s="430">
        <v>0.38</v>
      </c>
      <c r="F254" s="265">
        <v>13</v>
      </c>
      <c r="G254" s="430">
        <v>62</v>
      </c>
      <c r="H254" s="419" t="s">
        <v>50</v>
      </c>
    </row>
    <row r="255" spans="1:8" ht="15.75" thickBot="1">
      <c r="A255" s="252" t="s">
        <v>306</v>
      </c>
      <c r="B255" s="411"/>
      <c r="C255" s="443"/>
      <c r="D255" s="429"/>
      <c r="E255" s="429"/>
      <c r="F255" s="265"/>
      <c r="G255" s="429"/>
      <c r="H255" s="419"/>
    </row>
    <row r="256" spans="1:8" ht="15.75" thickBot="1">
      <c r="A256" s="440" t="s">
        <v>27</v>
      </c>
      <c r="B256" s="441"/>
      <c r="C256" s="444">
        <f t="shared" ref="C256:G256" si="12">SUM(C254)</f>
        <v>125</v>
      </c>
      <c r="D256" s="421">
        <f t="shared" si="12"/>
        <v>0.6</v>
      </c>
      <c r="E256" s="421">
        <f t="shared" si="12"/>
        <v>0.38</v>
      </c>
      <c r="F256" s="421">
        <f t="shared" si="12"/>
        <v>13</v>
      </c>
      <c r="G256" s="421">
        <f t="shared" si="12"/>
        <v>62</v>
      </c>
      <c r="H256" s="414"/>
    </row>
    <row r="257" spans="1:8" ht="15.75" thickBot="1">
      <c r="A257" s="423"/>
      <c r="B257" s="424"/>
      <c r="C257" s="445">
        <v>550</v>
      </c>
      <c r="D257" s="413">
        <f>D253+D256</f>
        <v>13.499999999999998</v>
      </c>
      <c r="E257" s="413">
        <f>E253+E256</f>
        <v>13.78</v>
      </c>
      <c r="F257" s="413">
        <f>F253+F256</f>
        <v>68.699999999999989</v>
      </c>
      <c r="G257" s="413">
        <f>G253+G256</f>
        <v>456</v>
      </c>
      <c r="H257" s="414"/>
    </row>
    <row r="258" spans="1:8">
      <c r="A258" s="423"/>
      <c r="B258" s="424" t="s">
        <v>30</v>
      </c>
      <c r="C258" s="445"/>
      <c r="D258" s="413"/>
      <c r="E258" s="446"/>
      <c r="F258" s="447"/>
      <c r="G258" s="413"/>
      <c r="H258" s="414"/>
    </row>
    <row r="259" spans="1:8">
      <c r="A259" s="252" t="s">
        <v>232</v>
      </c>
      <c r="B259" s="411"/>
      <c r="C259" s="428">
        <v>50</v>
      </c>
      <c r="D259" s="265">
        <v>0.7</v>
      </c>
      <c r="E259" s="430">
        <v>2.5</v>
      </c>
      <c r="F259" s="265">
        <v>4.5</v>
      </c>
      <c r="G259" s="430">
        <v>43.5</v>
      </c>
      <c r="H259" s="419" t="s">
        <v>422</v>
      </c>
    </row>
    <row r="260" spans="1:8" ht="39">
      <c r="A260" s="252" t="s">
        <v>402</v>
      </c>
      <c r="B260" s="411"/>
      <c r="C260" s="428" t="s">
        <v>105</v>
      </c>
      <c r="D260" s="265">
        <v>5.5</v>
      </c>
      <c r="E260" s="430">
        <v>5.2</v>
      </c>
      <c r="F260" s="265">
        <v>16.2</v>
      </c>
      <c r="G260" s="430">
        <v>134</v>
      </c>
      <c r="H260" s="419" t="s">
        <v>218</v>
      </c>
    </row>
    <row r="261" spans="1:8" ht="26.25">
      <c r="A261" s="252" t="s">
        <v>122</v>
      </c>
      <c r="B261" s="411"/>
      <c r="C261" s="428">
        <v>70</v>
      </c>
      <c r="D261" s="429">
        <v>6.41</v>
      </c>
      <c r="E261" s="430">
        <v>8.4</v>
      </c>
      <c r="F261" s="265">
        <v>17.5</v>
      </c>
      <c r="G261" s="429">
        <v>171.2</v>
      </c>
      <c r="H261" s="419" t="s">
        <v>292</v>
      </c>
    </row>
    <row r="262" spans="1:8">
      <c r="A262" s="252" t="s">
        <v>94</v>
      </c>
      <c r="B262" s="411"/>
      <c r="C262" s="428">
        <v>130</v>
      </c>
      <c r="D262" s="265">
        <v>3.7</v>
      </c>
      <c r="E262" s="430">
        <v>4.4400000000000004</v>
      </c>
      <c r="F262" s="265">
        <v>25</v>
      </c>
      <c r="G262" s="429">
        <v>155</v>
      </c>
      <c r="H262" s="419" t="s">
        <v>222</v>
      </c>
    </row>
    <row r="263" spans="1:8">
      <c r="A263" s="252" t="s">
        <v>363</v>
      </c>
      <c r="B263" s="411"/>
      <c r="C263" s="428">
        <v>180</v>
      </c>
      <c r="D263" s="429"/>
      <c r="E263" s="430"/>
      <c r="F263" s="265">
        <v>10</v>
      </c>
      <c r="G263" s="429">
        <v>40</v>
      </c>
      <c r="H263" s="419" t="s">
        <v>368</v>
      </c>
    </row>
    <row r="264" spans="1:8" ht="15.75" thickBot="1">
      <c r="A264" s="517" t="s">
        <v>47</v>
      </c>
      <c r="B264" s="412"/>
      <c r="C264" s="476">
        <v>37.5</v>
      </c>
      <c r="D264" s="476">
        <v>1.8</v>
      </c>
      <c r="E264" s="476">
        <v>0.4</v>
      </c>
      <c r="F264" s="476">
        <v>18</v>
      </c>
      <c r="G264" s="476">
        <v>82.5</v>
      </c>
      <c r="H264" s="485"/>
    </row>
    <row r="265" spans="1:8" ht="23.25" customHeight="1" thickBot="1">
      <c r="A265" s="440" t="s">
        <v>27</v>
      </c>
      <c r="B265" s="441"/>
      <c r="C265" s="444">
        <v>682.5</v>
      </c>
      <c r="D265" s="420">
        <f>SUM(D259:D264)</f>
        <v>18.11</v>
      </c>
      <c r="E265" s="420">
        <f t="shared" ref="E265:G265" si="13">SUM(E259:E264)</f>
        <v>20.94</v>
      </c>
      <c r="F265" s="420">
        <f t="shared" si="13"/>
        <v>91.2</v>
      </c>
      <c r="G265" s="420">
        <f t="shared" si="13"/>
        <v>626.20000000000005</v>
      </c>
      <c r="H265" s="414"/>
    </row>
    <row r="266" spans="1:8">
      <c r="A266" s="423"/>
      <c r="B266" s="424" t="s">
        <v>48</v>
      </c>
      <c r="C266" s="445"/>
      <c r="D266" s="446"/>
      <c r="E266" s="447"/>
      <c r="F266" s="446"/>
      <c r="G266" s="447"/>
      <c r="H266" s="414"/>
    </row>
    <row r="267" spans="1:8" ht="22.5" customHeight="1">
      <c r="A267" s="431" t="s">
        <v>74</v>
      </c>
      <c r="B267" s="432"/>
      <c r="C267" s="433">
        <v>10</v>
      </c>
      <c r="D267" s="435">
        <v>0.1</v>
      </c>
      <c r="E267" s="435">
        <v>5</v>
      </c>
      <c r="F267" s="435">
        <v>19.8</v>
      </c>
      <c r="G267" s="436">
        <v>125</v>
      </c>
      <c r="H267" s="471"/>
    </row>
    <row r="268" spans="1:8">
      <c r="A268" s="431" t="s">
        <v>334</v>
      </c>
      <c r="B268" s="432"/>
      <c r="C268" s="433"/>
      <c r="D268" s="435"/>
      <c r="E268" s="435"/>
      <c r="F268" s="435"/>
      <c r="G268" s="436"/>
      <c r="H268" s="471"/>
    </row>
    <row r="269" spans="1:8">
      <c r="A269" s="431" t="s">
        <v>75</v>
      </c>
      <c r="B269" s="432"/>
      <c r="C269" s="433">
        <v>120</v>
      </c>
      <c r="D269" s="435">
        <v>4.3</v>
      </c>
      <c r="E269" s="435">
        <v>3</v>
      </c>
      <c r="F269" s="435">
        <v>5</v>
      </c>
      <c r="G269" s="435">
        <v>64</v>
      </c>
      <c r="H269" s="419" t="s">
        <v>57</v>
      </c>
    </row>
    <row r="270" spans="1:8" ht="26.25">
      <c r="A270" s="431" t="s">
        <v>238</v>
      </c>
      <c r="B270" s="432"/>
      <c r="C270" s="492" t="s">
        <v>205</v>
      </c>
      <c r="D270" s="436">
        <v>10</v>
      </c>
      <c r="E270" s="435">
        <v>10</v>
      </c>
      <c r="F270" s="436">
        <v>35.200000000000003</v>
      </c>
      <c r="G270" s="435">
        <v>271</v>
      </c>
      <c r="H270" s="419" t="s">
        <v>237</v>
      </c>
    </row>
    <row r="271" spans="1:8">
      <c r="A271" s="252" t="s">
        <v>321</v>
      </c>
      <c r="B271" s="411"/>
      <c r="C271" s="428" t="s">
        <v>274</v>
      </c>
      <c r="D271" s="438">
        <v>0.6</v>
      </c>
      <c r="E271" s="428">
        <v>0.3</v>
      </c>
      <c r="F271" s="439">
        <v>6.5</v>
      </c>
      <c r="G271" s="438">
        <v>31.1</v>
      </c>
      <c r="H271" s="419" t="s">
        <v>310</v>
      </c>
    </row>
    <row r="272" spans="1:8" ht="15.75" thickBot="1">
      <c r="A272" s="252" t="s">
        <v>40</v>
      </c>
      <c r="B272" s="411"/>
      <c r="C272" s="428">
        <v>23</v>
      </c>
      <c r="D272" s="430">
        <v>1.8</v>
      </c>
      <c r="E272" s="265">
        <v>0.23</v>
      </c>
      <c r="F272" s="430">
        <v>11.3</v>
      </c>
      <c r="G272" s="265">
        <v>54.5</v>
      </c>
      <c r="H272" s="419"/>
    </row>
    <row r="273" spans="1:8" ht="22.5" customHeight="1" thickBot="1">
      <c r="A273" s="440" t="s">
        <v>27</v>
      </c>
      <c r="B273" s="441"/>
      <c r="C273" s="444">
        <v>488</v>
      </c>
      <c r="D273" s="490">
        <f>SUM(D267:D272)</f>
        <v>16.799999999999997</v>
      </c>
      <c r="E273" s="490">
        <f>SUM(E267:E272)</f>
        <v>18.53</v>
      </c>
      <c r="F273" s="490">
        <f>SUM(F267:F272)</f>
        <v>77.8</v>
      </c>
      <c r="G273" s="490">
        <f>SUM(G267:G272)</f>
        <v>545.6</v>
      </c>
      <c r="H273" s="422"/>
    </row>
    <row r="274" spans="1:8" ht="22.5" customHeight="1" thickBot="1">
      <c r="A274" s="440" t="s">
        <v>63</v>
      </c>
      <c r="B274" s="441"/>
      <c r="C274" s="444">
        <f t="shared" ref="C274:G274" si="14">C253+C256+C265+C273</f>
        <v>1720.5</v>
      </c>
      <c r="D274" s="421">
        <f t="shared" si="14"/>
        <v>48.41</v>
      </c>
      <c r="E274" s="421">
        <f t="shared" si="14"/>
        <v>53.25</v>
      </c>
      <c r="F274" s="421">
        <f t="shared" si="14"/>
        <v>237.7</v>
      </c>
      <c r="G274" s="421">
        <f t="shared" si="14"/>
        <v>1627.8000000000002</v>
      </c>
      <c r="H274" s="422"/>
    </row>
    <row r="275" spans="1:8" ht="15.75" thickBot="1">
      <c r="A275" s="356" t="s">
        <v>128</v>
      </c>
      <c r="G275" s="533"/>
      <c r="H275" s="460"/>
    </row>
    <row r="276" spans="1:8" ht="23.25" customHeight="1">
      <c r="A276" s="507" t="s">
        <v>246</v>
      </c>
      <c r="B276" s="508"/>
      <c r="C276" s="509" t="s">
        <v>242</v>
      </c>
      <c r="D276" s="601" t="s">
        <v>243</v>
      </c>
      <c r="E276" s="602"/>
      <c r="F276" s="603"/>
      <c r="G276" s="413" t="s">
        <v>4</v>
      </c>
      <c r="H276" s="414" t="s">
        <v>244</v>
      </c>
    </row>
    <row r="277" spans="1:8" ht="22.5" customHeight="1" thickBot="1">
      <c r="A277" s="510" t="s">
        <v>245</v>
      </c>
      <c r="B277" s="511"/>
      <c r="C277" s="512"/>
      <c r="D277" s="415"/>
      <c r="E277" s="416"/>
      <c r="F277" s="417"/>
      <c r="G277" s="418" t="s">
        <v>6</v>
      </c>
      <c r="H277" s="419"/>
    </row>
    <row r="278" spans="1:8" ht="23.25" customHeight="1" thickBot="1">
      <c r="A278" s="513"/>
      <c r="B278" s="514"/>
      <c r="C278" s="515"/>
      <c r="D278" s="420" t="s">
        <v>9</v>
      </c>
      <c r="E278" s="420" t="s">
        <v>10</v>
      </c>
      <c r="F278" s="421" t="s">
        <v>11</v>
      </c>
      <c r="G278" s="421" t="s">
        <v>12</v>
      </c>
      <c r="H278" s="422"/>
    </row>
    <row r="279" spans="1:8">
      <c r="A279" s="423"/>
      <c r="B279" s="424" t="s">
        <v>13</v>
      </c>
      <c r="C279" s="428"/>
      <c r="D279" s="429"/>
      <c r="E279" s="446"/>
      <c r="F279" s="448"/>
      <c r="G279" s="429"/>
      <c r="H279" s="419"/>
    </row>
    <row r="280" spans="1:8" ht="31.5" customHeight="1">
      <c r="A280" s="252" t="s">
        <v>176</v>
      </c>
      <c r="B280" s="411"/>
      <c r="C280" s="428" t="s">
        <v>14</v>
      </c>
      <c r="D280" s="429">
        <v>8</v>
      </c>
      <c r="E280" s="430">
        <v>6.6</v>
      </c>
      <c r="F280" s="430">
        <v>26</v>
      </c>
      <c r="G280" s="265">
        <v>194</v>
      </c>
      <c r="H280" s="419" t="s">
        <v>192</v>
      </c>
    </row>
    <row r="281" spans="1:8" ht="26.25">
      <c r="A281" s="252" t="s">
        <v>21</v>
      </c>
      <c r="B281" s="411"/>
      <c r="C281" s="428">
        <v>180</v>
      </c>
      <c r="D281" s="429">
        <v>1.2166666666666666</v>
      </c>
      <c r="E281" s="430">
        <v>1.3416666666666668</v>
      </c>
      <c r="F281" s="430">
        <v>11.941666666666666</v>
      </c>
      <c r="G281" s="429">
        <v>65</v>
      </c>
      <c r="H281" s="419" t="s">
        <v>346</v>
      </c>
    </row>
    <row r="282" spans="1:8" ht="15.75" thickBot="1">
      <c r="A282" s="252" t="s">
        <v>68</v>
      </c>
      <c r="B282" s="411"/>
      <c r="C282" s="437" t="s">
        <v>332</v>
      </c>
      <c r="D282" s="429">
        <v>4.8</v>
      </c>
      <c r="E282" s="430">
        <v>7.2</v>
      </c>
      <c r="F282" s="265">
        <v>15.4</v>
      </c>
      <c r="G282" s="429">
        <v>146</v>
      </c>
      <c r="H282" s="419" t="s">
        <v>257</v>
      </c>
    </row>
    <row r="283" spans="1:8" ht="15.75" thickBot="1">
      <c r="A283" s="440" t="s">
        <v>27</v>
      </c>
      <c r="B283" s="441"/>
      <c r="C283" s="444">
        <v>425</v>
      </c>
      <c r="D283" s="420">
        <f>SUM(D279:D282)</f>
        <v>14.016666666666666</v>
      </c>
      <c r="E283" s="420">
        <f>SUM(E279:E282)</f>
        <v>15.141666666666666</v>
      </c>
      <c r="F283" s="420">
        <f>SUM(F279:F282)</f>
        <v>53.341666666666661</v>
      </c>
      <c r="G283" s="420">
        <f>SUM(G279:G282)</f>
        <v>405</v>
      </c>
      <c r="H283" s="414"/>
    </row>
    <row r="284" spans="1:8">
      <c r="A284" s="252" t="s">
        <v>49</v>
      </c>
      <c r="B284" s="411"/>
      <c r="C284" s="443">
        <v>100</v>
      </c>
      <c r="D284" s="429">
        <v>0.06</v>
      </c>
      <c r="E284" s="430">
        <v>0.36</v>
      </c>
      <c r="F284" s="265">
        <v>12</v>
      </c>
      <c r="G284" s="430">
        <v>49</v>
      </c>
      <c r="H284" s="419" t="s">
        <v>283</v>
      </c>
    </row>
    <row r="285" spans="1:8" ht="15.75" thickBot="1">
      <c r="A285" s="252" t="s">
        <v>195</v>
      </c>
      <c r="B285" s="411"/>
      <c r="C285" s="443"/>
      <c r="D285" s="429"/>
      <c r="E285" s="430"/>
      <c r="F285" s="265"/>
      <c r="G285" s="430"/>
      <c r="H285" s="419"/>
    </row>
    <row r="286" spans="1:8" ht="15.75" thickBot="1">
      <c r="A286" s="440" t="s">
        <v>27</v>
      </c>
      <c r="B286" s="441"/>
      <c r="C286" s="444">
        <f>SUM(C284)</f>
        <v>100</v>
      </c>
      <c r="D286" s="420">
        <f>SUM(D284:D285)</f>
        <v>0.06</v>
      </c>
      <c r="E286" s="420">
        <f>SUM(E284:E285)</f>
        <v>0.36</v>
      </c>
      <c r="F286" s="420">
        <f>SUM(F284:F285)</f>
        <v>12</v>
      </c>
      <c r="G286" s="420">
        <f>SUM(G284:G285)</f>
        <v>49</v>
      </c>
      <c r="H286" s="422"/>
    </row>
    <row r="287" spans="1:8" ht="15.75" thickBot="1">
      <c r="A287" s="440"/>
      <c r="B287" s="441"/>
      <c r="C287" s="444">
        <v>525</v>
      </c>
      <c r="D287" s="421">
        <f>D283+D286</f>
        <v>14.076666666666666</v>
      </c>
      <c r="E287" s="421">
        <f>E283+E286</f>
        <v>15.501666666666665</v>
      </c>
      <c r="F287" s="421">
        <f>F283+F286</f>
        <v>65.341666666666669</v>
      </c>
      <c r="G287" s="421">
        <f>G283+G286</f>
        <v>454</v>
      </c>
      <c r="H287" s="422"/>
    </row>
    <row r="288" spans="1:8">
      <c r="A288" s="252"/>
      <c r="B288" s="411" t="s">
        <v>30</v>
      </c>
      <c r="C288" s="428"/>
      <c r="D288" s="429"/>
      <c r="E288" s="430"/>
      <c r="F288" s="265"/>
      <c r="G288" s="429"/>
      <c r="H288" s="419"/>
    </row>
    <row r="289" spans="1:8">
      <c r="A289" s="252" t="s">
        <v>384</v>
      </c>
      <c r="B289" s="411"/>
      <c r="C289" s="428">
        <v>50</v>
      </c>
      <c r="D289" s="265">
        <v>1.3</v>
      </c>
      <c r="E289" s="430">
        <v>2.5</v>
      </c>
      <c r="F289" s="265">
        <v>6</v>
      </c>
      <c r="G289" s="429">
        <v>51</v>
      </c>
      <c r="H289" s="471" t="s">
        <v>385</v>
      </c>
    </row>
    <row r="290" spans="1:8" ht="26.25">
      <c r="A290" s="252" t="s">
        <v>392</v>
      </c>
      <c r="B290" s="411"/>
      <c r="C290" s="428" t="s">
        <v>211</v>
      </c>
      <c r="D290" s="429">
        <v>3</v>
      </c>
      <c r="E290" s="430">
        <v>8.5</v>
      </c>
      <c r="F290" s="265">
        <v>8.5</v>
      </c>
      <c r="G290" s="429">
        <v>126</v>
      </c>
      <c r="H290" s="419" t="s">
        <v>224</v>
      </c>
    </row>
    <row r="291" spans="1:8">
      <c r="A291" s="479" t="s">
        <v>407</v>
      </c>
      <c r="B291" s="411"/>
      <c r="C291" s="428" t="s">
        <v>264</v>
      </c>
      <c r="D291" s="265">
        <v>7.56</v>
      </c>
      <c r="E291" s="430">
        <v>8.6999999999999993</v>
      </c>
      <c r="F291" s="265">
        <v>24.6</v>
      </c>
      <c r="G291" s="429">
        <v>207</v>
      </c>
      <c r="H291" s="419" t="s">
        <v>361</v>
      </c>
    </row>
    <row r="292" spans="1:8">
      <c r="A292" s="252" t="s">
        <v>265</v>
      </c>
      <c r="B292" s="411"/>
      <c r="C292" s="428" t="s">
        <v>296</v>
      </c>
      <c r="D292" s="430">
        <v>4.9000000000000004</v>
      </c>
      <c r="E292" s="430">
        <v>3.5</v>
      </c>
      <c r="F292" s="430">
        <v>21</v>
      </c>
      <c r="G292" s="430">
        <v>135.1</v>
      </c>
      <c r="H292" s="419" t="s">
        <v>282</v>
      </c>
    </row>
    <row r="293" spans="1:8">
      <c r="A293" s="467" t="s">
        <v>340</v>
      </c>
      <c r="B293" s="411"/>
      <c r="C293" s="428">
        <v>180</v>
      </c>
      <c r="D293" s="438">
        <v>0.6</v>
      </c>
      <c r="E293" s="449">
        <v>0.03</v>
      </c>
      <c r="F293" s="450">
        <v>15</v>
      </c>
      <c r="G293" s="468">
        <v>62.5</v>
      </c>
      <c r="H293" s="469" t="s">
        <v>341</v>
      </c>
    </row>
    <row r="294" spans="1:8" ht="15.75" thickBot="1">
      <c r="A294" s="517" t="s">
        <v>47</v>
      </c>
      <c r="B294" s="412"/>
      <c r="C294" s="476">
        <v>37.5</v>
      </c>
      <c r="D294" s="476">
        <v>1.8</v>
      </c>
      <c r="E294" s="476">
        <v>0.4</v>
      </c>
      <c r="F294" s="476">
        <v>18</v>
      </c>
      <c r="G294" s="476">
        <v>82.5</v>
      </c>
      <c r="H294" s="485"/>
    </row>
    <row r="295" spans="1:8" ht="15.75" thickBot="1">
      <c r="A295" s="440" t="s">
        <v>27</v>
      </c>
      <c r="B295" s="441"/>
      <c r="C295" s="444">
        <v>711.5</v>
      </c>
      <c r="D295" s="421">
        <f>SUM(D288:D294)</f>
        <v>19.16</v>
      </c>
      <c r="E295" s="421">
        <f>SUM(E288:E294)</f>
        <v>23.63</v>
      </c>
      <c r="F295" s="421">
        <f>SUM(F288:F294)</f>
        <v>93.1</v>
      </c>
      <c r="G295" s="421">
        <f>SUM(G288:G294)</f>
        <v>664.1</v>
      </c>
      <c r="H295" s="414"/>
    </row>
    <row r="296" spans="1:8">
      <c r="A296" s="423"/>
      <c r="B296" s="424" t="s">
        <v>48</v>
      </c>
      <c r="C296" s="445"/>
      <c r="D296" s="413"/>
      <c r="E296" s="446"/>
      <c r="F296" s="447"/>
      <c r="G296" s="413"/>
      <c r="H296" s="414"/>
    </row>
    <row r="297" spans="1:8" ht="26.25">
      <c r="A297" s="252" t="s">
        <v>393</v>
      </c>
      <c r="B297" s="411"/>
      <c r="C297" s="428">
        <v>50</v>
      </c>
      <c r="D297" s="429">
        <v>3</v>
      </c>
      <c r="E297" s="429">
        <v>5.5</v>
      </c>
      <c r="F297" s="430">
        <v>40</v>
      </c>
      <c r="G297" s="429">
        <v>221</v>
      </c>
      <c r="H297" s="419" t="s">
        <v>369</v>
      </c>
    </row>
    <row r="298" spans="1:8">
      <c r="A298" s="252" t="s">
        <v>56</v>
      </c>
      <c r="B298" s="411"/>
      <c r="C298" s="428">
        <v>120</v>
      </c>
      <c r="D298" s="265">
        <v>3.5</v>
      </c>
      <c r="E298" s="430">
        <v>3</v>
      </c>
      <c r="F298" s="265">
        <v>4.8</v>
      </c>
      <c r="G298" s="430">
        <v>60.2</v>
      </c>
      <c r="H298" s="419" t="s">
        <v>57</v>
      </c>
    </row>
    <row r="299" spans="1:8">
      <c r="A299" s="252" t="s">
        <v>234</v>
      </c>
      <c r="B299" s="411"/>
      <c r="C299" s="428">
        <v>140</v>
      </c>
      <c r="D299" s="429">
        <v>8.5</v>
      </c>
      <c r="E299" s="430">
        <v>8.68</v>
      </c>
      <c r="F299" s="430">
        <v>13.6</v>
      </c>
      <c r="G299" s="429">
        <v>167.4</v>
      </c>
      <c r="H299" s="419" t="s">
        <v>236</v>
      </c>
    </row>
    <row r="300" spans="1:8">
      <c r="A300" s="431" t="s">
        <v>158</v>
      </c>
      <c r="B300" s="432"/>
      <c r="C300" s="433" t="s">
        <v>274</v>
      </c>
      <c r="D300" s="434">
        <v>0.06</v>
      </c>
      <c r="E300" s="435">
        <v>0.02</v>
      </c>
      <c r="F300" s="436">
        <v>4.99</v>
      </c>
      <c r="G300" s="435">
        <v>20.38</v>
      </c>
      <c r="H300" s="419" t="s">
        <v>272</v>
      </c>
    </row>
    <row r="301" spans="1:8" ht="15.75" thickBot="1">
      <c r="A301" s="252" t="s">
        <v>40</v>
      </c>
      <c r="B301" s="411"/>
      <c r="C301" s="428">
        <v>23</v>
      </c>
      <c r="D301" s="430">
        <v>1.8</v>
      </c>
      <c r="E301" s="265">
        <v>0.23</v>
      </c>
      <c r="F301" s="430">
        <v>11.3</v>
      </c>
      <c r="G301" s="265">
        <v>54.5</v>
      </c>
      <c r="H301" s="419"/>
    </row>
    <row r="302" spans="1:8" ht="15" customHeight="1" thickBot="1">
      <c r="A302" s="440" t="s">
        <v>27</v>
      </c>
      <c r="B302" s="441"/>
      <c r="C302" s="444">
        <v>518</v>
      </c>
      <c r="D302" s="490">
        <f>SUM(D297:D301)</f>
        <v>16.86</v>
      </c>
      <c r="E302" s="490">
        <f>SUM(E297:E301)</f>
        <v>17.43</v>
      </c>
      <c r="F302" s="490">
        <f>SUM(F297:F301)</f>
        <v>74.69</v>
      </c>
      <c r="G302" s="490">
        <f>SUM(G297:G301)</f>
        <v>523.48</v>
      </c>
      <c r="H302" s="422"/>
    </row>
    <row r="303" spans="1:8" ht="15" customHeight="1" thickBot="1">
      <c r="A303" s="440" t="s">
        <v>63</v>
      </c>
      <c r="B303" s="441"/>
      <c r="C303" s="444">
        <f t="shared" ref="C303:G303" si="15">C283+C286+C295+C302</f>
        <v>1754.5</v>
      </c>
      <c r="D303" s="465">
        <f t="shared" si="15"/>
        <v>50.096666666666664</v>
      </c>
      <c r="E303" s="465">
        <f t="shared" si="15"/>
        <v>56.56166666666666</v>
      </c>
      <c r="F303" s="465">
        <f t="shared" si="15"/>
        <v>233.13166666666666</v>
      </c>
      <c r="G303" s="465">
        <f t="shared" si="15"/>
        <v>1641.58</v>
      </c>
      <c r="H303" s="541"/>
    </row>
    <row r="304" spans="1:8" ht="26.25" customHeight="1" thickBot="1">
      <c r="A304" s="440" t="s">
        <v>130</v>
      </c>
      <c r="B304" s="441"/>
      <c r="C304" s="420">
        <f>C36+C67+C97+C127+C156+C185+C216+C244+C274+C303</f>
        <v>17308</v>
      </c>
      <c r="D304" s="420">
        <f>D36+D67+D97+D127+D156+D185+D216+D244+D274+D303</f>
        <v>518.82000000000005</v>
      </c>
      <c r="E304" s="420">
        <f>E36+E67+E97+E127+E156+E185+E216+E244+E274+E303</f>
        <v>543.46499999999992</v>
      </c>
      <c r="F304" s="420">
        <f>F36+F67+F97+F127+F156+F185+F216+F244+F274+F303</f>
        <v>2301.6899999999996</v>
      </c>
      <c r="G304" s="420">
        <f>G36+G67+G97+G127+G156+G185+G216+G244+G274+G303</f>
        <v>16192.800000000001</v>
      </c>
      <c r="H304" s="541"/>
    </row>
    <row r="305" spans="1:8" ht="15" customHeight="1">
      <c r="A305" s="356" t="s">
        <v>131</v>
      </c>
      <c r="B305" s="411"/>
      <c r="C305" s="411"/>
      <c r="D305" s="536"/>
      <c r="E305" s="536"/>
      <c r="F305" s="536"/>
      <c r="G305" s="536"/>
      <c r="H305" s="359"/>
    </row>
    <row r="306" spans="1:8" ht="15" customHeight="1">
      <c r="A306" s="594" t="s">
        <v>255</v>
      </c>
      <c r="B306" s="594"/>
      <c r="C306" s="594"/>
      <c r="D306" s="594"/>
      <c r="E306" s="594"/>
      <c r="F306" s="594"/>
      <c r="G306" s="594"/>
      <c r="H306" s="359"/>
    </row>
    <row r="307" spans="1:8" ht="15" customHeight="1">
      <c r="A307" s="595" t="s">
        <v>132</v>
      </c>
      <c r="B307" s="595"/>
      <c r="C307" s="595"/>
      <c r="D307" s="595"/>
      <c r="E307" s="595"/>
      <c r="F307" s="595"/>
      <c r="G307" s="595"/>
      <c r="H307" s="359"/>
    </row>
    <row r="308" spans="1:8" ht="17.25" customHeight="1">
      <c r="A308" s="595" t="s">
        <v>284</v>
      </c>
      <c r="B308" s="595"/>
      <c r="C308" s="595"/>
      <c r="D308" s="595"/>
      <c r="E308" s="595"/>
      <c r="F308" s="595"/>
      <c r="G308" s="595"/>
      <c r="H308" s="359"/>
    </row>
    <row r="309" spans="1:8" ht="27.75" customHeight="1">
      <c r="A309" s="595" t="s">
        <v>285</v>
      </c>
      <c r="B309" s="595"/>
      <c r="C309" s="595"/>
      <c r="D309" s="595"/>
      <c r="E309" s="595"/>
      <c r="F309" s="595"/>
      <c r="G309" s="595"/>
      <c r="H309" s="359"/>
    </row>
    <row r="310" spans="1:8" ht="15" customHeight="1">
      <c r="A310" s="595" t="s">
        <v>133</v>
      </c>
      <c r="B310" s="595"/>
      <c r="C310" s="595"/>
      <c r="D310" s="595"/>
      <c r="E310" s="595"/>
      <c r="F310" s="595"/>
      <c r="G310" s="595"/>
      <c r="H310" s="359"/>
    </row>
    <row r="311" spans="1:8" ht="15" customHeight="1">
      <c r="A311" s="595" t="s">
        <v>247</v>
      </c>
      <c r="B311" s="595"/>
      <c r="C311" s="595"/>
      <c r="D311" s="595"/>
      <c r="E311" s="595"/>
      <c r="F311" s="595"/>
      <c r="G311" s="595"/>
      <c r="H311" s="359"/>
    </row>
    <row r="312" spans="1:8" ht="15" customHeight="1">
      <c r="A312" s="595" t="s">
        <v>226</v>
      </c>
      <c r="B312" s="595"/>
      <c r="C312" s="595"/>
      <c r="D312" s="595"/>
      <c r="E312" s="595"/>
      <c r="F312" s="595"/>
      <c r="G312" s="595"/>
      <c r="H312" s="359"/>
    </row>
    <row r="313" spans="1:8" ht="15" customHeight="1">
      <c r="A313" s="595" t="s">
        <v>249</v>
      </c>
      <c r="B313" s="595"/>
      <c r="C313" s="595"/>
      <c r="D313" s="595"/>
      <c r="E313" s="595"/>
      <c r="F313" s="595"/>
      <c r="G313" s="595"/>
      <c r="H313" s="359"/>
    </row>
    <row r="314" spans="1:8" ht="15" customHeight="1">
      <c r="A314" s="595" t="s">
        <v>248</v>
      </c>
      <c r="B314" s="595"/>
      <c r="C314" s="595"/>
      <c r="D314" s="595"/>
      <c r="E314" s="595"/>
      <c r="F314" s="595"/>
      <c r="G314" s="595"/>
      <c r="H314" s="359"/>
    </row>
    <row r="315" spans="1:8" ht="15" customHeight="1">
      <c r="A315" s="595" t="s">
        <v>134</v>
      </c>
      <c r="B315" s="595"/>
      <c r="C315" s="595"/>
      <c r="D315" s="595"/>
      <c r="E315" s="595"/>
      <c r="F315" s="595"/>
      <c r="G315" s="595"/>
      <c r="H315" s="359"/>
    </row>
    <row r="316" spans="1:8" ht="15" customHeight="1">
      <c r="A316" s="595" t="s">
        <v>250</v>
      </c>
      <c r="B316" s="595"/>
      <c r="C316" s="595"/>
      <c r="D316" s="595"/>
      <c r="E316" s="595"/>
      <c r="F316" s="595"/>
      <c r="G316" s="595"/>
      <c r="H316" s="359"/>
    </row>
    <row r="317" spans="1:8" ht="15" customHeight="1">
      <c r="A317" s="595" t="s">
        <v>227</v>
      </c>
      <c r="B317" s="595"/>
      <c r="C317" s="595"/>
      <c r="D317" s="595"/>
      <c r="E317" s="595"/>
      <c r="F317" s="595"/>
      <c r="G317" s="595"/>
      <c r="H317" s="359"/>
    </row>
    <row r="318" spans="1:8" ht="15" customHeight="1">
      <c r="A318" s="595" t="s">
        <v>228</v>
      </c>
      <c r="B318" s="595"/>
      <c r="C318" s="595"/>
      <c r="D318" s="595"/>
      <c r="E318" s="595"/>
      <c r="F318" s="595"/>
      <c r="G318" s="595"/>
      <c r="H318" s="359"/>
    </row>
    <row r="319" spans="1:8" ht="15" customHeight="1">
      <c r="A319" s="594" t="s">
        <v>229</v>
      </c>
      <c r="B319" s="594"/>
      <c r="C319" s="594"/>
      <c r="D319" s="594"/>
      <c r="E319" s="594"/>
      <c r="F319" s="594"/>
      <c r="G319" s="594"/>
      <c r="H319" s="359"/>
    </row>
    <row r="320" spans="1:8" ht="15" customHeight="1">
      <c r="A320" s="594" t="s">
        <v>259</v>
      </c>
      <c r="B320" s="594"/>
      <c r="C320" s="594"/>
      <c r="D320" s="594"/>
      <c r="E320" s="594"/>
      <c r="F320" s="594"/>
      <c r="G320" s="594"/>
      <c r="H320" s="359"/>
    </row>
    <row r="321" spans="1:8" ht="15" customHeight="1">
      <c r="A321" s="595" t="s">
        <v>230</v>
      </c>
      <c r="B321" s="595"/>
      <c r="C321" s="595"/>
      <c r="D321" s="595"/>
      <c r="E321" s="595"/>
      <c r="F321" s="595"/>
      <c r="G321" s="595"/>
      <c r="H321" s="359"/>
    </row>
    <row r="322" spans="1:8" ht="15" customHeight="1">
      <c r="A322" s="595" t="s">
        <v>253</v>
      </c>
      <c r="B322" s="595"/>
      <c r="C322" s="595"/>
      <c r="D322" s="595"/>
      <c r="E322" s="595"/>
      <c r="F322" s="595"/>
      <c r="G322" s="595"/>
      <c r="H322" s="359"/>
    </row>
    <row r="323" spans="1:8" ht="15.75" customHeight="1">
      <c r="A323" s="595" t="s">
        <v>251</v>
      </c>
      <c r="B323" s="595"/>
      <c r="C323" s="595"/>
      <c r="D323" s="595"/>
      <c r="E323" s="595"/>
      <c r="F323" s="595"/>
      <c r="G323" s="595"/>
      <c r="H323" s="359"/>
    </row>
    <row r="324" spans="1:8" ht="15.75" customHeight="1">
      <c r="A324" s="595" t="s">
        <v>254</v>
      </c>
      <c r="B324" s="595"/>
      <c r="C324" s="595"/>
      <c r="D324" s="595"/>
      <c r="E324" s="595"/>
      <c r="F324" s="595"/>
      <c r="G324" s="595"/>
      <c r="H324" s="359"/>
    </row>
    <row r="325" spans="1:8" ht="15.75" customHeight="1">
      <c r="A325" s="595" t="s">
        <v>252</v>
      </c>
      <c r="B325" s="595"/>
      <c r="C325" s="595"/>
      <c r="D325" s="595"/>
      <c r="E325" s="595"/>
      <c r="F325" s="595"/>
      <c r="G325" s="595"/>
      <c r="H325" s="359"/>
    </row>
    <row r="326" spans="1:8" ht="15.75" customHeight="1">
      <c r="A326" s="595" t="s">
        <v>412</v>
      </c>
      <c r="B326" s="595"/>
      <c r="C326" s="595"/>
      <c r="D326" s="595"/>
      <c r="E326" s="595"/>
      <c r="F326" s="536"/>
      <c r="G326" s="534"/>
      <c r="H326" s="500"/>
    </row>
    <row r="327" spans="1:8" ht="15.75" customHeight="1">
      <c r="A327" s="595" t="s">
        <v>135</v>
      </c>
      <c r="B327" s="595"/>
      <c r="C327" s="595"/>
      <c r="D327" s="595"/>
      <c r="E327" s="595"/>
      <c r="F327" s="595"/>
      <c r="G327" s="595"/>
      <c r="H327" s="359"/>
    </row>
    <row r="328" spans="1:8" ht="15.75" customHeight="1">
      <c r="A328" s="595" t="s">
        <v>136</v>
      </c>
      <c r="B328" s="595"/>
      <c r="C328" s="595"/>
      <c r="D328" s="595"/>
      <c r="E328" s="595"/>
      <c r="F328" s="595"/>
      <c r="G328" s="595"/>
      <c r="H328" s="359"/>
    </row>
    <row r="329" spans="1:8" ht="15.75" customHeight="1">
      <c r="A329" s="595" t="s">
        <v>137</v>
      </c>
      <c r="B329" s="595"/>
      <c r="C329" s="595"/>
      <c r="D329" s="595"/>
      <c r="E329" s="595"/>
      <c r="F329" s="595"/>
      <c r="G329" s="595"/>
      <c r="H329" s="359"/>
    </row>
    <row r="330" spans="1:8" ht="15.75" customHeight="1">
      <c r="A330" s="595" t="s">
        <v>138</v>
      </c>
      <c r="B330" s="595"/>
      <c r="C330" s="595"/>
      <c r="D330" s="595"/>
      <c r="E330" s="595"/>
      <c r="F330" s="595"/>
      <c r="G330" s="595"/>
      <c r="H330" s="359"/>
    </row>
    <row r="331" spans="1:8" ht="15.75" customHeight="1">
      <c r="A331" s="595" t="s">
        <v>139</v>
      </c>
      <c r="B331" s="595"/>
      <c r="C331" s="595"/>
      <c r="D331" s="595"/>
      <c r="E331" s="595"/>
      <c r="F331" s="595"/>
      <c r="G331" s="595"/>
      <c r="H331" s="359"/>
    </row>
    <row r="332" spans="1:8" ht="15.75" customHeight="1">
      <c r="A332" s="346"/>
      <c r="B332" s="346"/>
      <c r="C332" s="346"/>
      <c r="D332" s="537"/>
      <c r="E332" s="537"/>
      <c r="F332" s="537"/>
      <c r="G332" s="537"/>
      <c r="H332" s="359"/>
    </row>
  </sheetData>
  <mergeCells count="40">
    <mergeCell ref="A317:G317"/>
    <mergeCell ref="A311:G311"/>
    <mergeCell ref="A312:G312"/>
    <mergeCell ref="A313:G313"/>
    <mergeCell ref="A314:G314"/>
    <mergeCell ref="A315:G315"/>
    <mergeCell ref="A316:G316"/>
    <mergeCell ref="A318:G318"/>
    <mergeCell ref="A319:G319"/>
    <mergeCell ref="A320:G320"/>
    <mergeCell ref="A321:G321"/>
    <mergeCell ref="A322:G322"/>
    <mergeCell ref="A329:G329"/>
    <mergeCell ref="A330:G330"/>
    <mergeCell ref="A331:G331"/>
    <mergeCell ref="A323:G323"/>
    <mergeCell ref="A324:G324"/>
    <mergeCell ref="A325:G325"/>
    <mergeCell ref="A327:G327"/>
    <mergeCell ref="A328:G328"/>
    <mergeCell ref="A326:E326"/>
    <mergeCell ref="E1:G1"/>
    <mergeCell ref="E2:G2"/>
    <mergeCell ref="E3:G3"/>
    <mergeCell ref="E4:G4"/>
    <mergeCell ref="D9:F9"/>
    <mergeCell ref="D39:F39"/>
    <mergeCell ref="A310:G310"/>
    <mergeCell ref="D218:F218"/>
    <mergeCell ref="D70:F70"/>
    <mergeCell ref="A307:G307"/>
    <mergeCell ref="A308:G308"/>
    <mergeCell ref="A309:G309"/>
    <mergeCell ref="D100:F100"/>
    <mergeCell ref="D130:F130"/>
    <mergeCell ref="D158:F158"/>
    <mergeCell ref="D188:F188"/>
    <mergeCell ref="D246:F246"/>
    <mergeCell ref="D276:F276"/>
    <mergeCell ref="A306:G306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раскл3-7</vt:lpstr>
      <vt:lpstr>1-3 лет Послед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2024-11-23T14:52:10Z</dcterms:modified>
</cp:coreProperties>
</file>